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ariaregan/Desktop/Shelbourne/1WEBSITE/2024 Additions_Edits/"/>
    </mc:Choice>
  </mc:AlternateContent>
  <xr:revisionPtr revIDLastSave="0" documentId="8_{E3608255-D36D-534A-9087-C81B4B744C3C}" xr6:coauthVersionLast="47" xr6:coauthVersionMax="47" xr10:uidLastSave="{00000000-0000-0000-0000-000000000000}"/>
  <bookViews>
    <workbookView xWindow="3720" yWindow="3720" windowWidth="21600" windowHeight="12740" activeTab="6" xr2:uid="{00000000-000D-0000-FFFF-FFFF00000000}"/>
  </bookViews>
  <sheets>
    <sheet name="2019" sheetId="2" r:id="rId1"/>
    <sheet name="2020" sheetId="1" r:id="rId2"/>
    <sheet name="2021" sheetId="3" r:id="rId3"/>
    <sheet name="2022" sheetId="4" r:id="rId4"/>
    <sheet name="2023" sheetId="7" r:id="rId5"/>
    <sheet name="2024" sheetId="8" r:id="rId6"/>
    <sheet name="Totals by MoYr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9" i="8" l="1"/>
  <c r="I109" i="8"/>
  <c r="H109" i="8"/>
  <c r="L109" i="8" s="1"/>
  <c r="D109" i="8"/>
  <c r="B109" i="8"/>
  <c r="F109" i="8" s="1"/>
  <c r="L90" i="8"/>
  <c r="J90" i="8"/>
  <c r="I90" i="8"/>
  <c r="H90" i="8"/>
  <c r="D90" i="8"/>
  <c r="F90" i="8" s="1"/>
  <c r="C90" i="8"/>
  <c r="B90" i="8"/>
  <c r="J71" i="8"/>
  <c r="H71" i="8"/>
  <c r="L71" i="8" s="1"/>
  <c r="D71" i="8"/>
  <c r="F71" i="8" s="1"/>
  <c r="C71" i="8"/>
  <c r="B71" i="8"/>
  <c r="J53" i="8"/>
  <c r="I53" i="8"/>
  <c r="L53" i="8" s="1"/>
  <c r="H53" i="8"/>
  <c r="D53" i="8"/>
  <c r="B53" i="8"/>
  <c r="F53" i="8" s="1"/>
  <c r="J35" i="8"/>
  <c r="I35" i="8"/>
  <c r="L35" i="8" s="1"/>
  <c r="H35" i="8"/>
  <c r="D35" i="8"/>
  <c r="B35" i="8"/>
  <c r="F35" i="8" s="1"/>
  <c r="L17" i="8"/>
  <c r="J17" i="8"/>
  <c r="I17" i="8"/>
  <c r="H17" i="8"/>
  <c r="D17" i="8"/>
  <c r="C17" i="8"/>
  <c r="B17" i="8"/>
  <c r="F17" i="8" s="1"/>
  <c r="I111" i="7"/>
  <c r="H111" i="7"/>
  <c r="J111" i="7"/>
  <c r="L111" i="7" s="1"/>
  <c r="F111" i="7"/>
  <c r="B111" i="7"/>
  <c r="D111" i="7"/>
  <c r="I92" i="7"/>
  <c r="H92" i="7"/>
  <c r="L92" i="7" s="1"/>
  <c r="J92" i="7"/>
  <c r="C92" i="7"/>
  <c r="B92" i="7"/>
  <c r="D92" i="7"/>
  <c r="H73" i="7"/>
  <c r="J73" i="7"/>
  <c r="C73" i="7"/>
  <c r="B73" i="7"/>
  <c r="D73" i="7"/>
  <c r="J55" i="7"/>
  <c r="I55" i="7"/>
  <c r="H55" i="7"/>
  <c r="B55" i="7"/>
  <c r="D55" i="7"/>
  <c r="F55" i="7" s="1"/>
  <c r="I37" i="7"/>
  <c r="H37" i="7"/>
  <c r="J37" i="7"/>
  <c r="B129" i="7"/>
  <c r="B128" i="7"/>
  <c r="B127" i="7"/>
  <c r="B126" i="7"/>
  <c r="B125" i="7"/>
  <c r="B124" i="7"/>
  <c r="B123" i="7"/>
  <c r="B122" i="7"/>
  <c r="B121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B37" i="7"/>
  <c r="D37" i="7"/>
  <c r="F37" i="7" s="1"/>
  <c r="I19" i="7"/>
  <c r="H19" i="7"/>
  <c r="J19" i="7"/>
  <c r="F73" i="7" l="1"/>
  <c r="L73" i="7"/>
  <c r="L55" i="7"/>
  <c r="F92" i="7"/>
  <c r="L37" i="7"/>
  <c r="B130" i="7"/>
  <c r="C130" i="7"/>
  <c r="L19" i="7"/>
  <c r="D19" i="7"/>
  <c r="C19" i="7"/>
  <c r="B19" i="7"/>
  <c r="F19" i="7" l="1"/>
  <c r="D130" i="7"/>
  <c r="C113" i="7"/>
  <c r="I94" i="4"/>
  <c r="H94" i="4"/>
  <c r="J94" i="4"/>
  <c r="C94" i="4" l="1"/>
  <c r="B94" i="4"/>
  <c r="D94" i="4"/>
  <c r="A20" i="5" l="1"/>
  <c r="B20" i="5"/>
  <c r="C20" i="5"/>
  <c r="A21" i="5"/>
  <c r="B21" i="5"/>
  <c r="A22" i="5"/>
  <c r="B22" i="5"/>
  <c r="A23" i="5"/>
  <c r="B23" i="5"/>
  <c r="A24" i="5"/>
  <c r="B24" i="5"/>
  <c r="C24" i="5"/>
  <c r="A25" i="5"/>
  <c r="B25" i="5"/>
  <c r="A26" i="5"/>
  <c r="A27" i="5"/>
  <c r="B27" i="5"/>
  <c r="C27" i="5"/>
  <c r="A28" i="5"/>
  <c r="A29" i="5"/>
  <c r="A30" i="5"/>
  <c r="A31" i="5"/>
  <c r="C31" i="5"/>
  <c r="A32" i="5"/>
  <c r="B32" i="5"/>
  <c r="C32" i="5"/>
  <c r="A33" i="5"/>
  <c r="C78" i="4" l="1"/>
  <c r="J78" i="4"/>
  <c r="I78" i="4" l="1"/>
  <c r="H78" i="4"/>
  <c r="B78" i="4" l="1"/>
  <c r="D78" i="4"/>
  <c r="G45" i="5" l="1"/>
  <c r="L45" i="5"/>
  <c r="I62" i="4"/>
  <c r="H62" i="4"/>
  <c r="J62" i="4"/>
  <c r="L55" i="5" l="1"/>
  <c r="G55" i="5"/>
  <c r="B45" i="5"/>
  <c r="B55" i="5"/>
  <c r="G68" i="5"/>
  <c r="L68" i="5"/>
  <c r="L81" i="5"/>
  <c r="G81" i="5"/>
  <c r="B78" i="5"/>
  <c r="B68" i="5"/>
  <c r="G91" i="5"/>
  <c r="L91" i="5"/>
  <c r="L101" i="5"/>
  <c r="G101" i="5"/>
  <c r="B88" i="5"/>
  <c r="L115" i="5"/>
  <c r="G115" i="5"/>
  <c r="B102" i="5"/>
  <c r="B112" i="5"/>
  <c r="G125" i="5"/>
  <c r="L125" i="5"/>
  <c r="L135" i="5"/>
  <c r="G135" i="5"/>
  <c r="B122" i="5"/>
  <c r="B137" i="5"/>
  <c r="G150" i="5"/>
  <c r="L150" i="5"/>
  <c r="B147" i="5"/>
  <c r="G160" i="5"/>
  <c r="L160" i="5"/>
  <c r="L170" i="5"/>
  <c r="B157" i="5"/>
  <c r="B170" i="5"/>
  <c r="G170" i="5"/>
  <c r="C62" i="4" l="1"/>
  <c r="B62" i="4"/>
  <c r="D62" i="4"/>
  <c r="I47" i="4" l="1"/>
  <c r="J47" i="4"/>
  <c r="H47" i="4" l="1"/>
  <c r="C47" i="4" l="1"/>
  <c r="B47" i="4"/>
  <c r="D47" i="4"/>
  <c r="H31" i="4" l="1"/>
  <c r="I31" i="4"/>
  <c r="J31" i="4"/>
  <c r="L31" i="4" l="1"/>
  <c r="M15" i="5"/>
  <c r="L15" i="5"/>
  <c r="H14" i="5"/>
  <c r="G14" i="5"/>
  <c r="C14" i="5"/>
  <c r="B14" i="5"/>
  <c r="D14" i="5" l="1"/>
  <c r="N15" i="5"/>
  <c r="I14" i="5"/>
  <c r="C31" i="4"/>
  <c r="B31" i="4"/>
  <c r="D31" i="4"/>
  <c r="B109" i="4" l="1"/>
  <c r="B108" i="4"/>
  <c r="B107" i="4"/>
  <c r="B106" i="4"/>
  <c r="B104" i="4"/>
  <c r="C108" i="4"/>
  <c r="C107" i="4"/>
  <c r="C106" i="4"/>
  <c r="C104" i="4"/>
  <c r="C103" i="4"/>
  <c r="C101" i="4"/>
  <c r="C100" i="4"/>
  <c r="C99" i="4"/>
  <c r="C21" i="5" s="1"/>
  <c r="H16" i="4"/>
  <c r="J16" i="4"/>
  <c r="B26" i="5" l="1"/>
  <c r="B29" i="5"/>
  <c r="C29" i="5"/>
  <c r="C30" i="5"/>
  <c r="C26" i="5"/>
  <c r="C28" i="5"/>
  <c r="B30" i="5"/>
  <c r="B31" i="5"/>
  <c r="B28" i="5"/>
  <c r="C25" i="5"/>
  <c r="C23" i="5"/>
  <c r="C22" i="5"/>
  <c r="C111" i="4"/>
  <c r="B111" i="4"/>
  <c r="B16" i="4"/>
  <c r="D16" i="4"/>
  <c r="B33" i="5" l="1"/>
  <c r="C33" i="5"/>
  <c r="D111" i="4"/>
  <c r="K93" i="3"/>
  <c r="J93" i="3"/>
  <c r="I93" i="3"/>
  <c r="D33" i="5" l="1"/>
  <c r="M93" i="3"/>
  <c r="C93" i="3"/>
  <c r="B93" i="3"/>
  <c r="D93" i="3"/>
  <c r="F93" i="3" l="1"/>
  <c r="I78" i="3"/>
  <c r="K78" i="3"/>
  <c r="M78" i="3" l="1"/>
  <c r="C78" i="3"/>
  <c r="B78" i="3"/>
  <c r="D78" i="3"/>
  <c r="J62" i="3" l="1"/>
  <c r="I62" i="3"/>
  <c r="K62" i="3"/>
  <c r="M62" i="3" l="1"/>
  <c r="D62" i="3"/>
  <c r="B62" i="3"/>
  <c r="J47" i="3" l="1"/>
  <c r="K47" i="3"/>
  <c r="I47" i="3"/>
  <c r="M47" i="3" l="1"/>
  <c r="C47" i="3"/>
  <c r="B47" i="3"/>
  <c r="C62" i="3"/>
  <c r="E47" i="3"/>
  <c r="D47" i="3"/>
  <c r="I31" i="3" l="1"/>
  <c r="L31" i="3" l="1"/>
  <c r="K31" i="3"/>
  <c r="J31" i="3"/>
  <c r="M31" i="3" l="1"/>
  <c r="B31" i="3"/>
  <c r="B109" i="3" l="1"/>
  <c r="C109" i="3"/>
  <c r="D109" i="3" l="1"/>
  <c r="E31" i="3"/>
  <c r="D31" i="3"/>
  <c r="F31" i="3" l="1"/>
  <c r="J15" i="3"/>
  <c r="I15" i="3"/>
  <c r="K15" i="3"/>
  <c r="B15" i="3"/>
  <c r="E15" i="3"/>
  <c r="D15" i="3"/>
  <c r="B106" i="1" l="1"/>
  <c r="D106" i="1" s="1"/>
  <c r="C106" i="1"/>
  <c r="C107" i="2"/>
  <c r="B107" i="2"/>
  <c r="I45" i="2"/>
  <c r="D107" i="2" l="1"/>
  <c r="E15" i="2"/>
  <c r="J91" i="2"/>
  <c r="K91" i="2"/>
  <c r="I91" i="2"/>
  <c r="M91" i="2" s="1"/>
  <c r="B91" i="2"/>
  <c r="C91" i="2"/>
  <c r="D91" i="2"/>
  <c r="E91" i="2"/>
  <c r="L76" i="2"/>
  <c r="K76" i="2"/>
  <c r="J76" i="2"/>
  <c r="I76" i="2"/>
  <c r="E76" i="2"/>
  <c r="C76" i="2"/>
  <c r="B76" i="2"/>
  <c r="D76" i="2"/>
  <c r="L61" i="2"/>
  <c r="K61" i="2"/>
  <c r="J61" i="2"/>
  <c r="I61" i="2"/>
  <c r="M61" i="2" s="1"/>
  <c r="E61" i="2"/>
  <c r="F76" i="2" l="1"/>
  <c r="F91" i="2"/>
  <c r="M76" i="2"/>
  <c r="C61" i="2"/>
  <c r="B61" i="2"/>
  <c r="F61" i="2" s="1"/>
  <c r="D61" i="2"/>
  <c r="L45" i="2" l="1"/>
  <c r="K45" i="2"/>
  <c r="J45" i="2"/>
  <c r="M45" i="2" s="1"/>
  <c r="C45" i="2" l="1"/>
  <c r="B45" i="2"/>
  <c r="E45" i="2"/>
  <c r="D45" i="2"/>
  <c r="L30" i="2"/>
  <c r="J30" i="2"/>
  <c r="K30" i="2"/>
  <c r="I30" i="2"/>
  <c r="E30" i="2"/>
  <c r="C30" i="2"/>
  <c r="D30" i="2"/>
  <c r="B30" i="2"/>
  <c r="I15" i="2"/>
  <c r="J15" i="2"/>
  <c r="K15" i="2"/>
  <c r="L15" i="2"/>
  <c r="D15" i="2"/>
  <c r="C15" i="2"/>
  <c r="B15" i="2"/>
  <c r="F30" i="2" l="1"/>
  <c r="F45" i="2"/>
  <c r="M15" i="2"/>
  <c r="M30" i="2"/>
  <c r="F15" i="2"/>
  <c r="L94" i="4"/>
  <c r="F94" i="4"/>
  <c r="L78" i="4"/>
  <c r="F78" i="4"/>
  <c r="L62" i="4"/>
  <c r="F62" i="4"/>
  <c r="L47" i="4"/>
  <c r="F47" i="4"/>
  <c r="F31" i="4"/>
  <c r="L16" i="4"/>
  <c r="F16" i="4"/>
  <c r="F62" i="3"/>
  <c r="F78" i="3"/>
  <c r="F47" i="3"/>
  <c r="J91" i="1"/>
  <c r="I91" i="1"/>
  <c r="L91" i="1"/>
  <c r="K91" i="1"/>
  <c r="C96" i="4" l="1"/>
  <c r="M15" i="3"/>
  <c r="F15" i="3"/>
  <c r="M91" i="1"/>
  <c r="B91" i="1"/>
  <c r="C91" i="1"/>
  <c r="E91" i="1"/>
  <c r="D91" i="1"/>
  <c r="F91" i="1" l="1"/>
  <c r="E15" i="1"/>
  <c r="C15" i="1"/>
  <c r="B15" i="1"/>
  <c r="E45" i="1"/>
  <c r="E61" i="1"/>
  <c r="C61" i="1"/>
  <c r="J45" i="1"/>
  <c r="L45" i="1"/>
  <c r="L76" i="1" l="1"/>
  <c r="J76" i="1"/>
  <c r="I76" i="1"/>
  <c r="K76" i="1"/>
  <c r="E76" i="1"/>
  <c r="C76" i="1"/>
  <c r="D76" i="1"/>
  <c r="B76" i="1"/>
  <c r="F76" i="1" l="1"/>
  <c r="M76" i="1"/>
  <c r="L61" i="1"/>
  <c r="J61" i="1"/>
  <c r="I61" i="1" l="1"/>
  <c r="K61" i="1"/>
  <c r="M61" i="1" l="1"/>
  <c r="D61" i="1"/>
  <c r="B61" i="1"/>
  <c r="F61" i="1" l="1"/>
  <c r="K45" i="1"/>
  <c r="I45" i="1"/>
  <c r="D45" i="1"/>
  <c r="B45" i="1"/>
  <c r="B30" i="1"/>
  <c r="D30" i="1"/>
  <c r="M45" i="1" l="1"/>
  <c r="F45" i="1"/>
  <c r="F30" i="1"/>
  <c r="K15" i="1"/>
  <c r="I15" i="1"/>
  <c r="M15" i="1" l="1"/>
  <c r="D15" i="1"/>
  <c r="F15" i="1" s="1"/>
</calcChain>
</file>

<file path=xl/sharedStrings.xml><?xml version="1.0" encoding="utf-8"?>
<sst xmlns="http://schemas.openxmlformats.org/spreadsheetml/2006/main" count="1800" uniqueCount="38">
  <si>
    <t>SKC Monthly Surgery Report</t>
  </si>
  <si>
    <t>KDS</t>
  </si>
  <si>
    <t>RWB</t>
  </si>
  <si>
    <t>TKA uni</t>
  </si>
  <si>
    <t>TKA bil</t>
  </si>
  <si>
    <t xml:space="preserve">ACL </t>
  </si>
  <si>
    <t>Pat Realign MI/LR</t>
  </si>
  <si>
    <t>Arthroscopy</t>
  </si>
  <si>
    <t>Pat Tendinectomy</t>
  </si>
  <si>
    <t>Manipulation</t>
  </si>
  <si>
    <t>Pat Realign Trill/Dist</t>
  </si>
  <si>
    <t>Other</t>
  </si>
  <si>
    <t>Pat/Quad Tend Rep</t>
  </si>
  <si>
    <t>Total</t>
  </si>
  <si>
    <t>ACL</t>
  </si>
  <si>
    <t>TKA Revision</t>
  </si>
  <si>
    <t xml:space="preserve">TKA Revision </t>
  </si>
  <si>
    <t>Total Surgery Cases 2020</t>
  </si>
  <si>
    <t>Lat Side</t>
  </si>
  <si>
    <t>SSSC</t>
  </si>
  <si>
    <t>CHN</t>
  </si>
  <si>
    <t>Total Surgery Cases 2021</t>
  </si>
  <si>
    <t>Total Surgery Cases 2022</t>
  </si>
  <si>
    <t>Total Surgery Cases 2019</t>
  </si>
  <si>
    <t>Total by Procedure</t>
  </si>
  <si>
    <t>SKC Monthly Surgery Report 2019</t>
  </si>
  <si>
    <t>SKC Monthly Surgery Report 2020</t>
  </si>
  <si>
    <t>SKC Monthly Surgery Report 2021</t>
  </si>
  <si>
    <t xml:space="preserve">Total </t>
  </si>
  <si>
    <t>Scopes</t>
  </si>
  <si>
    <t>Post Sx Scp &amp; others</t>
  </si>
  <si>
    <t>Patellofemoral</t>
  </si>
  <si>
    <t>TKA</t>
  </si>
  <si>
    <t>Others</t>
  </si>
  <si>
    <t>TKA ROSA uni</t>
  </si>
  <si>
    <t>Total Surgery Cases 2023</t>
  </si>
  <si>
    <t>TKA ROSA bil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</si>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</sst>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horizontal="left"/>
    </xf>
    <xf numFmtId="0" fontId="0" fillId="2" borderId="0" xfId="0" applyFill="1"/>
    <xf numFmtId="17" fontId="1" fillId="0" borderId="1" xfId="0" applyNumberFormat="1" applyFon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4" xfId="0" applyFill="1" applyBorder="1"/>
    <xf numFmtId="0" fontId="0" fillId="4" borderId="0" xfId="0" applyFill="1"/>
    <xf numFmtId="0" fontId="0" fillId="5" borderId="0" xfId="0" applyFill="1"/>
    <xf numFmtId="0" fontId="0" fillId="5" borderId="1" xfId="0" applyFill="1" applyBorder="1"/>
    <xf numFmtId="0" fontId="0" fillId="4" borderId="5" xfId="0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3" borderId="0" xfId="0" applyFill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opLeftCell="A3" workbookViewId="0">
      <selection activeCell="D107" sqref="D107"/>
    </sheetView>
  </sheetViews>
  <sheetFormatPr baseColWidth="10" defaultColWidth="8.83203125" defaultRowHeight="15" x14ac:dyDescent="0.2"/>
  <cols>
    <col min="1" max="1" width="19.83203125" customWidth="1"/>
    <col min="2" max="6" width="4.5" customWidth="1"/>
    <col min="7" max="7" width="3.5" customWidth="1"/>
    <col min="8" max="8" width="19.83203125" customWidth="1"/>
    <col min="9" max="13" width="4.5" customWidth="1"/>
  </cols>
  <sheetData>
    <row r="1" spans="1:13" x14ac:dyDescent="0.2">
      <c r="A1" t="s">
        <v>25</v>
      </c>
    </row>
    <row r="2" spans="1:13" x14ac:dyDescent="0.2">
      <c r="A2" s="1">
        <v>43466</v>
      </c>
      <c r="B2" s="2" t="s">
        <v>1</v>
      </c>
      <c r="C2" s="2"/>
      <c r="D2" s="2" t="s">
        <v>2</v>
      </c>
      <c r="E2" s="2"/>
      <c r="H2" s="1">
        <v>43497</v>
      </c>
      <c r="I2" s="7" t="s">
        <v>1</v>
      </c>
      <c r="J2" s="7"/>
      <c r="K2" s="7" t="s">
        <v>2</v>
      </c>
      <c r="L2" s="7"/>
    </row>
    <row r="3" spans="1:13" x14ac:dyDescent="0.2">
      <c r="A3" s="9"/>
      <c r="B3" s="12" t="s">
        <v>20</v>
      </c>
      <c r="C3" s="10" t="s">
        <v>19</v>
      </c>
      <c r="D3" s="12" t="s">
        <v>20</v>
      </c>
      <c r="E3" s="10" t="s">
        <v>19</v>
      </c>
      <c r="H3" s="9"/>
      <c r="I3" s="14" t="s">
        <v>20</v>
      </c>
      <c r="J3" s="15" t="s">
        <v>19</v>
      </c>
      <c r="K3" s="14" t="s">
        <v>20</v>
      </c>
      <c r="L3" s="15" t="s">
        <v>19</v>
      </c>
    </row>
    <row r="4" spans="1:13" x14ac:dyDescent="0.2">
      <c r="A4" s="3" t="s">
        <v>3</v>
      </c>
      <c r="B4" s="12"/>
      <c r="C4" s="10"/>
      <c r="D4" s="12">
        <v>14</v>
      </c>
      <c r="E4" s="10"/>
      <c r="H4" s="3" t="s">
        <v>3</v>
      </c>
      <c r="I4" s="12"/>
      <c r="J4" s="10"/>
      <c r="K4" s="12">
        <v>8</v>
      </c>
      <c r="L4" s="10"/>
    </row>
    <row r="5" spans="1:13" x14ac:dyDescent="0.2">
      <c r="A5" s="3" t="s">
        <v>4</v>
      </c>
      <c r="B5" s="12"/>
      <c r="C5" s="10"/>
      <c r="D5" s="12"/>
      <c r="E5" s="10"/>
      <c r="H5" s="3" t="s">
        <v>4</v>
      </c>
      <c r="I5" s="12"/>
      <c r="J5" s="10"/>
      <c r="K5" s="12"/>
      <c r="L5" s="10"/>
    </row>
    <row r="6" spans="1:13" x14ac:dyDescent="0.2">
      <c r="A6" s="3" t="s">
        <v>15</v>
      </c>
      <c r="B6" s="12"/>
      <c r="C6" s="10"/>
      <c r="D6" s="12">
        <v>1</v>
      </c>
      <c r="E6" s="10"/>
      <c r="H6" s="3" t="s">
        <v>16</v>
      </c>
      <c r="I6" s="12"/>
      <c r="J6" s="10"/>
      <c r="K6" s="12">
        <v>3</v>
      </c>
      <c r="L6" s="10"/>
    </row>
    <row r="7" spans="1:13" x14ac:dyDescent="0.2">
      <c r="A7" s="3" t="s">
        <v>5</v>
      </c>
      <c r="B7" s="12">
        <v>6</v>
      </c>
      <c r="C7" s="10"/>
      <c r="D7" s="12">
        <v>2</v>
      </c>
      <c r="E7" s="10"/>
      <c r="H7" s="3" t="s">
        <v>5</v>
      </c>
      <c r="I7" s="12">
        <v>3</v>
      </c>
      <c r="J7" s="10"/>
      <c r="K7" s="12">
        <v>2</v>
      </c>
      <c r="L7" s="10"/>
    </row>
    <row r="8" spans="1:13" x14ac:dyDescent="0.2">
      <c r="A8" s="3" t="s">
        <v>6</v>
      </c>
      <c r="B8" s="12">
        <v>1</v>
      </c>
      <c r="C8" s="10"/>
      <c r="D8" s="12"/>
      <c r="E8" s="10"/>
      <c r="H8" s="3" t="s">
        <v>6</v>
      </c>
      <c r="I8" s="12">
        <v>1</v>
      </c>
      <c r="J8" s="10"/>
      <c r="K8" s="12"/>
      <c r="L8" s="10"/>
    </row>
    <row r="9" spans="1:13" x14ac:dyDescent="0.2">
      <c r="A9" s="3" t="s">
        <v>10</v>
      </c>
      <c r="B9" s="12"/>
      <c r="C9" s="10"/>
      <c r="D9" s="12"/>
      <c r="E9" s="10"/>
      <c r="H9" s="3" t="s">
        <v>10</v>
      </c>
      <c r="I9" s="12"/>
      <c r="J9" s="10"/>
      <c r="K9" s="12"/>
      <c r="L9" s="10"/>
    </row>
    <row r="10" spans="1:13" x14ac:dyDescent="0.2">
      <c r="A10" s="3" t="s">
        <v>7</v>
      </c>
      <c r="B10" s="12">
        <v>2</v>
      </c>
      <c r="C10" s="10">
        <v>3</v>
      </c>
      <c r="D10" s="12">
        <v>4</v>
      </c>
      <c r="E10" s="10">
        <v>1</v>
      </c>
      <c r="H10" s="3" t="s">
        <v>7</v>
      </c>
      <c r="I10" s="12">
        <v>3</v>
      </c>
      <c r="J10" s="10">
        <v>3</v>
      </c>
      <c r="K10" s="12">
        <v>5</v>
      </c>
      <c r="L10" s="10">
        <v>6</v>
      </c>
    </row>
    <row r="11" spans="1:13" x14ac:dyDescent="0.2">
      <c r="A11" s="3" t="s">
        <v>8</v>
      </c>
      <c r="B11" s="12"/>
      <c r="C11" s="10"/>
      <c r="D11" s="12"/>
      <c r="E11" s="10"/>
      <c r="H11" s="3" t="s">
        <v>8</v>
      </c>
      <c r="I11" s="12"/>
      <c r="J11" s="10"/>
      <c r="K11" s="12"/>
      <c r="L11" s="10"/>
    </row>
    <row r="12" spans="1:13" x14ac:dyDescent="0.2">
      <c r="A12" s="3" t="s">
        <v>12</v>
      </c>
      <c r="B12" s="12"/>
      <c r="C12" s="10"/>
      <c r="D12" s="12"/>
      <c r="E12" s="10"/>
      <c r="H12" s="3" t="s">
        <v>12</v>
      </c>
      <c r="I12" s="12"/>
      <c r="J12" s="10"/>
      <c r="K12" s="12"/>
      <c r="L12" s="10"/>
    </row>
    <row r="13" spans="1:13" x14ac:dyDescent="0.2">
      <c r="A13" s="3" t="s">
        <v>9</v>
      </c>
      <c r="B13" s="12"/>
      <c r="C13" s="10"/>
      <c r="D13" s="12"/>
      <c r="E13" s="10"/>
      <c r="H13" s="3" t="s">
        <v>9</v>
      </c>
      <c r="I13" s="12"/>
      <c r="J13" s="10"/>
      <c r="K13" s="12"/>
      <c r="L13" s="10"/>
    </row>
    <row r="14" spans="1:13" x14ac:dyDescent="0.2">
      <c r="A14" s="3" t="s">
        <v>11</v>
      </c>
      <c r="B14" s="12"/>
      <c r="C14" s="10"/>
      <c r="D14" s="12">
        <v>1</v>
      </c>
      <c r="E14" s="10"/>
      <c r="H14" s="3" t="s">
        <v>11</v>
      </c>
      <c r="I14" s="12"/>
      <c r="J14" s="10"/>
      <c r="K14" s="12"/>
      <c r="L14" s="10"/>
    </row>
    <row r="15" spans="1:13" x14ac:dyDescent="0.2">
      <c r="A15" s="4" t="s">
        <v>13</v>
      </c>
      <c r="B15" s="13">
        <f>SUM(B4:B14)</f>
        <v>9</v>
      </c>
      <c r="C15" s="11">
        <f>SUM(C4:C14)</f>
        <v>3</v>
      </c>
      <c r="D15" s="13">
        <f>SUM(D4:D14)</f>
        <v>22</v>
      </c>
      <c r="E15" s="11">
        <f>SUM(E4:E14)</f>
        <v>1</v>
      </c>
      <c r="F15" s="5">
        <f>SUM(B15:E15)</f>
        <v>35</v>
      </c>
      <c r="H15" s="4" t="s">
        <v>13</v>
      </c>
      <c r="I15" s="13">
        <f>SUM(I4:I14)</f>
        <v>7</v>
      </c>
      <c r="J15" s="11">
        <f>SUM(J4:J14)</f>
        <v>3</v>
      </c>
      <c r="K15" s="13">
        <f>SUM(K4:K14)</f>
        <v>18</v>
      </c>
      <c r="L15" s="11">
        <f>SUM(L4:L14)</f>
        <v>6</v>
      </c>
      <c r="M15" s="8">
        <f>SUM(I15:L15)</f>
        <v>34</v>
      </c>
    </row>
    <row r="16" spans="1:13" x14ac:dyDescent="0.2">
      <c r="B16" s="2"/>
      <c r="C16" s="2"/>
      <c r="D16" s="2"/>
      <c r="E16" s="2"/>
      <c r="F16" s="6"/>
    </row>
    <row r="17" spans="1:13" x14ac:dyDescent="0.2">
      <c r="A17" s="1">
        <v>43544</v>
      </c>
      <c r="B17" s="2" t="s">
        <v>1</v>
      </c>
      <c r="C17" s="2"/>
      <c r="D17" s="2" t="s">
        <v>2</v>
      </c>
      <c r="E17" s="2"/>
      <c r="H17" s="1">
        <v>43575</v>
      </c>
      <c r="I17" s="2" t="s">
        <v>1</v>
      </c>
      <c r="J17" s="2"/>
      <c r="K17" s="2" t="s">
        <v>2</v>
      </c>
      <c r="L17" s="2"/>
    </row>
    <row r="18" spans="1:13" x14ac:dyDescent="0.2">
      <c r="A18" s="9"/>
      <c r="B18" s="12" t="s">
        <v>20</v>
      </c>
      <c r="C18" s="10" t="s">
        <v>19</v>
      </c>
      <c r="D18" s="12" t="s">
        <v>20</v>
      </c>
      <c r="E18" s="10" t="s">
        <v>19</v>
      </c>
      <c r="H18" s="9"/>
      <c r="I18" s="12" t="s">
        <v>20</v>
      </c>
      <c r="J18" s="10" t="s">
        <v>19</v>
      </c>
      <c r="K18" s="12" t="s">
        <v>20</v>
      </c>
      <c r="L18" s="10" t="s">
        <v>19</v>
      </c>
    </row>
    <row r="19" spans="1:13" x14ac:dyDescent="0.2">
      <c r="A19" s="3" t="s">
        <v>3</v>
      </c>
      <c r="B19" s="12"/>
      <c r="C19" s="10"/>
      <c r="D19" s="12">
        <v>10</v>
      </c>
      <c r="E19" s="10"/>
      <c r="H19" s="3" t="s">
        <v>3</v>
      </c>
      <c r="I19" s="12"/>
      <c r="J19" s="10"/>
      <c r="K19" s="12">
        <v>10</v>
      </c>
      <c r="L19" s="10"/>
    </row>
    <row r="20" spans="1:13" x14ac:dyDescent="0.2">
      <c r="A20" s="3" t="s">
        <v>4</v>
      </c>
      <c r="B20" s="12"/>
      <c r="C20" s="10"/>
      <c r="D20" s="12">
        <v>1</v>
      </c>
      <c r="E20" s="10"/>
      <c r="H20" s="3" t="s">
        <v>4</v>
      </c>
      <c r="I20" s="12"/>
      <c r="J20" s="10"/>
      <c r="K20" s="12"/>
      <c r="L20" s="10"/>
    </row>
    <row r="21" spans="1:13" x14ac:dyDescent="0.2">
      <c r="A21" s="3" t="s">
        <v>15</v>
      </c>
      <c r="B21" s="12"/>
      <c r="C21" s="10"/>
      <c r="D21" s="12">
        <v>1</v>
      </c>
      <c r="E21" s="10"/>
      <c r="H21" s="3" t="s">
        <v>15</v>
      </c>
      <c r="I21" s="12"/>
      <c r="J21" s="10"/>
      <c r="K21" s="12"/>
      <c r="L21" s="10"/>
    </row>
    <row r="22" spans="1:13" x14ac:dyDescent="0.2">
      <c r="A22" s="3" t="s">
        <v>14</v>
      </c>
      <c r="B22" s="12">
        <v>9</v>
      </c>
      <c r="C22" s="10"/>
      <c r="D22" s="12">
        <v>1</v>
      </c>
      <c r="E22" s="10"/>
      <c r="H22" s="3" t="s">
        <v>14</v>
      </c>
      <c r="I22" s="12">
        <v>8</v>
      </c>
      <c r="J22" s="10"/>
      <c r="K22" s="12">
        <v>1</v>
      </c>
      <c r="L22" s="10"/>
    </row>
    <row r="23" spans="1:13" x14ac:dyDescent="0.2">
      <c r="A23" s="3" t="s">
        <v>6</v>
      </c>
      <c r="B23" s="12">
        <v>2</v>
      </c>
      <c r="C23" s="10"/>
      <c r="D23" s="12"/>
      <c r="E23" s="10"/>
      <c r="H23" s="3" t="s">
        <v>6</v>
      </c>
      <c r="I23" s="12"/>
      <c r="J23" s="10"/>
      <c r="K23" s="12"/>
      <c r="L23" s="10"/>
    </row>
    <row r="24" spans="1:13" x14ac:dyDescent="0.2">
      <c r="A24" s="3" t="s">
        <v>10</v>
      </c>
      <c r="B24" s="12">
        <v>1</v>
      </c>
      <c r="C24" s="10"/>
      <c r="D24" s="12"/>
      <c r="E24" s="10"/>
      <c r="H24" s="3" t="s">
        <v>10</v>
      </c>
      <c r="I24" s="12"/>
      <c r="J24" s="10"/>
      <c r="K24" s="12"/>
      <c r="L24" s="10"/>
    </row>
    <row r="25" spans="1:13" x14ac:dyDescent="0.2">
      <c r="A25" s="3" t="s">
        <v>7</v>
      </c>
      <c r="B25" s="12">
        <v>6</v>
      </c>
      <c r="C25" s="10">
        <v>2</v>
      </c>
      <c r="D25" s="12">
        <v>8</v>
      </c>
      <c r="E25" s="10">
        <v>3</v>
      </c>
      <c r="H25" s="3" t="s">
        <v>7</v>
      </c>
      <c r="I25" s="12">
        <v>4</v>
      </c>
      <c r="J25" s="10">
        <v>7</v>
      </c>
      <c r="K25" s="12"/>
      <c r="L25" s="10">
        <v>2</v>
      </c>
    </row>
    <row r="26" spans="1:13" x14ac:dyDescent="0.2">
      <c r="A26" s="3" t="s">
        <v>8</v>
      </c>
      <c r="B26" s="12"/>
      <c r="C26" s="10"/>
      <c r="D26" s="12"/>
      <c r="E26" s="10"/>
      <c r="H26" s="3" t="s">
        <v>8</v>
      </c>
      <c r="I26" s="12">
        <v>1</v>
      </c>
      <c r="J26" s="10"/>
      <c r="K26" s="12"/>
      <c r="L26" s="10"/>
    </row>
    <row r="27" spans="1:13" x14ac:dyDescent="0.2">
      <c r="A27" s="3" t="s">
        <v>12</v>
      </c>
      <c r="B27" s="12">
        <v>1</v>
      </c>
      <c r="C27" s="10"/>
      <c r="D27" s="12"/>
      <c r="E27" s="10"/>
      <c r="H27" s="3" t="s">
        <v>12</v>
      </c>
      <c r="I27" s="12">
        <v>2</v>
      </c>
      <c r="J27" s="10"/>
      <c r="K27" s="12">
        <v>1</v>
      </c>
      <c r="L27" s="10"/>
    </row>
    <row r="28" spans="1:13" x14ac:dyDescent="0.2">
      <c r="A28" s="3" t="s">
        <v>9</v>
      </c>
      <c r="B28" s="12"/>
      <c r="C28" s="10"/>
      <c r="D28" s="12"/>
      <c r="E28" s="10"/>
      <c r="H28" s="3" t="s">
        <v>9</v>
      </c>
      <c r="I28" s="12"/>
      <c r="J28" s="10"/>
      <c r="K28" s="12"/>
      <c r="L28" s="10">
        <v>2</v>
      </c>
    </row>
    <row r="29" spans="1:13" x14ac:dyDescent="0.2">
      <c r="A29" s="3" t="s">
        <v>11</v>
      </c>
      <c r="B29" s="12">
        <v>1</v>
      </c>
      <c r="C29" s="10"/>
      <c r="D29" s="12"/>
      <c r="E29" s="10"/>
      <c r="H29" s="3" t="s">
        <v>11</v>
      </c>
      <c r="I29" s="12"/>
      <c r="J29" s="10"/>
      <c r="K29" s="12">
        <v>1</v>
      </c>
      <c r="L29" s="10"/>
    </row>
    <row r="30" spans="1:13" x14ac:dyDescent="0.2">
      <c r="A30" s="4" t="s">
        <v>13</v>
      </c>
      <c r="B30" s="13">
        <f>SUM(B19:B29)</f>
        <v>20</v>
      </c>
      <c r="C30" s="11">
        <f>SUM(C19:C29)</f>
        <v>2</v>
      </c>
      <c r="D30" s="13">
        <f>SUM(D19:D29)</f>
        <v>21</v>
      </c>
      <c r="E30" s="11">
        <f>SUM(E19:E29)</f>
        <v>3</v>
      </c>
      <c r="F30" s="5">
        <f>SUM(B30:E30)</f>
        <v>46</v>
      </c>
      <c r="H30" s="4" t="s">
        <v>13</v>
      </c>
      <c r="I30" s="12">
        <f>SUM(I19:I29)</f>
        <v>15</v>
      </c>
      <c r="J30" s="10">
        <f>SUM(J19:J29)</f>
        <v>7</v>
      </c>
      <c r="K30" s="12">
        <f>SUM(K19:K29)</f>
        <v>13</v>
      </c>
      <c r="L30" s="10">
        <f>SUM(L19:L29)</f>
        <v>4</v>
      </c>
      <c r="M30" s="5">
        <f>SUM(I30:L30)</f>
        <v>39</v>
      </c>
    </row>
    <row r="31" spans="1:13" x14ac:dyDescent="0.2">
      <c r="A31" s="2"/>
    </row>
    <row r="32" spans="1:13" x14ac:dyDescent="0.2">
      <c r="A32" s="1">
        <v>43605</v>
      </c>
      <c r="B32" s="2" t="s">
        <v>1</v>
      </c>
      <c r="C32" s="2"/>
      <c r="D32" s="2" t="s">
        <v>2</v>
      </c>
      <c r="E32" s="2"/>
      <c r="H32" s="1">
        <v>43636</v>
      </c>
      <c r="I32" s="2" t="s">
        <v>1</v>
      </c>
      <c r="J32" s="2"/>
      <c r="K32" s="2" t="s">
        <v>2</v>
      </c>
      <c r="L32" s="2"/>
    </row>
    <row r="33" spans="1:13" x14ac:dyDescent="0.2">
      <c r="A33" s="9"/>
      <c r="B33" s="12" t="s">
        <v>20</v>
      </c>
      <c r="C33" s="10" t="s">
        <v>19</v>
      </c>
      <c r="D33" s="12" t="s">
        <v>20</v>
      </c>
      <c r="E33" s="10" t="s">
        <v>19</v>
      </c>
      <c r="H33" s="9"/>
      <c r="I33" s="12" t="s">
        <v>20</v>
      </c>
      <c r="J33" s="10" t="s">
        <v>19</v>
      </c>
      <c r="K33" s="12" t="s">
        <v>20</v>
      </c>
      <c r="L33" s="10" t="s">
        <v>19</v>
      </c>
    </row>
    <row r="34" spans="1:13" x14ac:dyDescent="0.2">
      <c r="A34" s="3" t="s">
        <v>3</v>
      </c>
      <c r="B34" s="12"/>
      <c r="C34" s="10"/>
      <c r="D34" s="12">
        <v>9</v>
      </c>
      <c r="E34" s="10"/>
      <c r="H34" s="3" t="s">
        <v>3</v>
      </c>
      <c r="I34" s="12"/>
      <c r="J34" s="10"/>
      <c r="K34" s="12">
        <v>8</v>
      </c>
      <c r="L34" s="10"/>
    </row>
    <row r="35" spans="1:13" x14ac:dyDescent="0.2">
      <c r="A35" s="3" t="s">
        <v>4</v>
      </c>
      <c r="B35" s="12"/>
      <c r="C35" s="10"/>
      <c r="D35" s="12">
        <v>3</v>
      </c>
      <c r="E35" s="10"/>
      <c r="H35" s="3" t="s">
        <v>4</v>
      </c>
      <c r="I35" s="12"/>
      <c r="J35" s="10"/>
      <c r="K35" s="12">
        <v>2</v>
      </c>
      <c r="L35" s="10"/>
    </row>
    <row r="36" spans="1:13" x14ac:dyDescent="0.2">
      <c r="A36" s="3" t="s">
        <v>15</v>
      </c>
      <c r="B36" s="12"/>
      <c r="C36" s="10"/>
      <c r="D36" s="12">
        <v>1</v>
      </c>
      <c r="E36" s="10"/>
      <c r="H36" s="3" t="s">
        <v>15</v>
      </c>
      <c r="I36" s="12"/>
      <c r="J36" s="10"/>
      <c r="K36" s="12">
        <v>2</v>
      </c>
      <c r="L36" s="10"/>
    </row>
    <row r="37" spans="1:13" x14ac:dyDescent="0.2">
      <c r="A37" s="3" t="s">
        <v>14</v>
      </c>
      <c r="B37" s="12">
        <v>6</v>
      </c>
      <c r="C37" s="10"/>
      <c r="D37" s="12">
        <v>3</v>
      </c>
      <c r="E37" s="10"/>
      <c r="H37" s="3" t="s">
        <v>14</v>
      </c>
      <c r="I37" s="12">
        <v>10</v>
      </c>
      <c r="J37" s="10"/>
      <c r="K37" s="12">
        <v>1</v>
      </c>
      <c r="L37" s="10"/>
    </row>
    <row r="38" spans="1:13" x14ac:dyDescent="0.2">
      <c r="A38" s="3" t="s">
        <v>6</v>
      </c>
      <c r="B38" s="12"/>
      <c r="C38" s="10"/>
      <c r="D38" s="12">
        <v>2</v>
      </c>
      <c r="E38" s="10"/>
      <c r="H38" s="3" t="s">
        <v>6</v>
      </c>
      <c r="I38" s="12"/>
      <c r="J38" s="10"/>
      <c r="K38" s="12"/>
      <c r="L38" s="10"/>
    </row>
    <row r="39" spans="1:13" x14ac:dyDescent="0.2">
      <c r="A39" s="3" t="s">
        <v>10</v>
      </c>
      <c r="B39" s="12"/>
      <c r="C39" s="10"/>
      <c r="D39" s="12">
        <v>1</v>
      </c>
      <c r="E39" s="10"/>
      <c r="H39" s="3" t="s">
        <v>10</v>
      </c>
      <c r="I39" s="12"/>
      <c r="J39" s="10"/>
      <c r="K39" s="12"/>
      <c r="L39" s="10"/>
    </row>
    <row r="40" spans="1:13" x14ac:dyDescent="0.2">
      <c r="A40" s="3" t="s">
        <v>7</v>
      </c>
      <c r="B40" s="12">
        <v>7</v>
      </c>
      <c r="C40" s="10">
        <v>2</v>
      </c>
      <c r="D40" s="12"/>
      <c r="E40" s="10">
        <v>1</v>
      </c>
      <c r="H40" s="3" t="s">
        <v>7</v>
      </c>
      <c r="I40" s="12">
        <v>1</v>
      </c>
      <c r="J40" s="10">
        <v>2</v>
      </c>
      <c r="K40" s="12">
        <v>3</v>
      </c>
      <c r="L40" s="10">
        <v>2</v>
      </c>
    </row>
    <row r="41" spans="1:13" x14ac:dyDescent="0.2">
      <c r="A41" s="3" t="s">
        <v>8</v>
      </c>
      <c r="B41" s="12">
        <v>1</v>
      </c>
      <c r="C41" s="10"/>
      <c r="D41" s="12"/>
      <c r="E41" s="10"/>
      <c r="H41" s="3" t="s">
        <v>8</v>
      </c>
      <c r="I41" s="12"/>
      <c r="J41" s="10"/>
      <c r="K41" s="12"/>
      <c r="L41" s="10"/>
    </row>
    <row r="42" spans="1:13" x14ac:dyDescent="0.2">
      <c r="A42" s="3" t="s">
        <v>12</v>
      </c>
      <c r="B42" s="12">
        <v>1</v>
      </c>
      <c r="C42" s="10"/>
      <c r="D42" s="12"/>
      <c r="E42" s="10"/>
      <c r="H42" s="3" t="s">
        <v>12</v>
      </c>
      <c r="I42" s="12"/>
      <c r="J42" s="10"/>
      <c r="K42" s="12"/>
      <c r="L42" s="10"/>
    </row>
    <row r="43" spans="1:13" x14ac:dyDescent="0.2">
      <c r="A43" s="3" t="s">
        <v>9</v>
      </c>
      <c r="B43" s="12"/>
      <c r="C43" s="10"/>
      <c r="D43" s="12"/>
      <c r="E43" s="10"/>
      <c r="H43" s="3" t="s">
        <v>9</v>
      </c>
      <c r="I43" s="12"/>
      <c r="J43" s="10"/>
      <c r="K43" s="12"/>
      <c r="L43" s="10"/>
    </row>
    <row r="44" spans="1:13" x14ac:dyDescent="0.2">
      <c r="A44" s="3" t="s">
        <v>11</v>
      </c>
      <c r="B44" s="12"/>
      <c r="C44" s="10"/>
      <c r="D44" s="12"/>
      <c r="E44" s="10"/>
      <c r="H44" s="3" t="s">
        <v>11</v>
      </c>
      <c r="I44" s="12">
        <v>1</v>
      </c>
      <c r="J44" s="10">
        <v>1</v>
      </c>
      <c r="K44" s="12">
        <v>3</v>
      </c>
      <c r="L44" s="10"/>
    </row>
    <row r="45" spans="1:13" x14ac:dyDescent="0.2">
      <c r="A45" s="4" t="s">
        <v>13</v>
      </c>
      <c r="B45" s="13">
        <f>SUM(B34:B44)</f>
        <v>15</v>
      </c>
      <c r="C45" s="11">
        <f>SUM(C34:C44)</f>
        <v>2</v>
      </c>
      <c r="D45" s="13">
        <f>SUM(D34:D44)</f>
        <v>19</v>
      </c>
      <c r="E45" s="11">
        <f>SUM(E34:E44)</f>
        <v>1</v>
      </c>
      <c r="F45" s="5">
        <f>SUM(B45:E45)</f>
        <v>37</v>
      </c>
      <c r="H45" s="3" t="s">
        <v>13</v>
      </c>
      <c r="I45" s="12">
        <f>SUM(I34:I44)</f>
        <v>12</v>
      </c>
      <c r="J45" s="10">
        <f>SUM(J34:J44)</f>
        <v>3</v>
      </c>
      <c r="K45" s="12">
        <f>SUM(K34:K44)</f>
        <v>19</v>
      </c>
      <c r="L45" s="10">
        <f>SUM(L34:L44)</f>
        <v>2</v>
      </c>
      <c r="M45" s="8">
        <f>SUM(I45:L45)</f>
        <v>36</v>
      </c>
    </row>
    <row r="46" spans="1:13" x14ac:dyDescent="0.2">
      <c r="A46" s="2"/>
      <c r="B46" s="2"/>
      <c r="C46" s="2"/>
      <c r="D46" s="2"/>
      <c r="E46" s="2"/>
      <c r="F46" s="2"/>
    </row>
    <row r="47" spans="1:13" x14ac:dyDescent="0.2">
      <c r="A47" s="2"/>
      <c r="F47" s="2"/>
      <c r="H47" s="2"/>
    </row>
    <row r="48" spans="1:13" x14ac:dyDescent="0.2">
      <c r="A48" s="1">
        <v>43666</v>
      </c>
      <c r="B48" s="2" t="s">
        <v>1</v>
      </c>
      <c r="C48" s="2"/>
      <c r="D48" s="2" t="s">
        <v>2</v>
      </c>
      <c r="E48" s="2"/>
      <c r="H48" s="1">
        <v>43697</v>
      </c>
      <c r="I48" s="2" t="s">
        <v>1</v>
      </c>
      <c r="J48" s="2"/>
      <c r="K48" s="2" t="s">
        <v>2</v>
      </c>
      <c r="L48" s="2"/>
    </row>
    <row r="49" spans="1:13" x14ac:dyDescent="0.2">
      <c r="A49" s="9"/>
      <c r="B49" s="12" t="s">
        <v>20</v>
      </c>
      <c r="C49" s="10" t="s">
        <v>19</v>
      </c>
      <c r="D49" s="12" t="s">
        <v>20</v>
      </c>
      <c r="E49" s="10" t="s">
        <v>19</v>
      </c>
      <c r="H49" s="9"/>
      <c r="I49" s="12" t="s">
        <v>20</v>
      </c>
      <c r="J49" s="10" t="s">
        <v>19</v>
      </c>
      <c r="K49" s="12" t="s">
        <v>20</v>
      </c>
      <c r="L49" s="10" t="s">
        <v>19</v>
      </c>
    </row>
    <row r="50" spans="1:13" x14ac:dyDescent="0.2">
      <c r="A50" s="3" t="s">
        <v>3</v>
      </c>
      <c r="B50" s="12"/>
      <c r="C50" s="10"/>
      <c r="D50" s="12">
        <v>12</v>
      </c>
      <c r="E50" s="10"/>
      <c r="H50" s="3" t="s">
        <v>3</v>
      </c>
      <c r="I50" s="12"/>
      <c r="J50" s="10"/>
      <c r="K50" s="12">
        <v>8</v>
      </c>
      <c r="L50" s="10"/>
    </row>
    <row r="51" spans="1:13" x14ac:dyDescent="0.2">
      <c r="A51" s="3" t="s">
        <v>4</v>
      </c>
      <c r="B51" s="12"/>
      <c r="C51" s="10"/>
      <c r="D51" s="12">
        <v>2</v>
      </c>
      <c r="E51" s="10"/>
      <c r="H51" s="3" t="s">
        <v>4</v>
      </c>
      <c r="I51" s="12"/>
      <c r="J51" s="10"/>
      <c r="K51" s="12">
        <v>4</v>
      </c>
      <c r="L51" s="10"/>
    </row>
    <row r="52" spans="1:13" x14ac:dyDescent="0.2">
      <c r="A52" s="3" t="s">
        <v>15</v>
      </c>
      <c r="B52" s="12"/>
      <c r="C52" s="10"/>
      <c r="D52" s="12">
        <v>3</v>
      </c>
      <c r="E52" s="10"/>
      <c r="H52" s="3" t="s">
        <v>15</v>
      </c>
      <c r="I52" s="12"/>
      <c r="J52" s="10"/>
      <c r="K52" s="12"/>
      <c r="L52" s="10"/>
    </row>
    <row r="53" spans="1:13" x14ac:dyDescent="0.2">
      <c r="A53" s="3" t="s">
        <v>14</v>
      </c>
      <c r="B53" s="12">
        <v>11</v>
      </c>
      <c r="C53" s="10"/>
      <c r="D53" s="12">
        <v>5</v>
      </c>
      <c r="E53" s="10"/>
      <c r="H53" s="3" t="s">
        <v>14</v>
      </c>
      <c r="I53" s="12">
        <v>6</v>
      </c>
      <c r="J53" s="10"/>
      <c r="K53" s="12">
        <v>1</v>
      </c>
      <c r="L53" s="10"/>
    </row>
    <row r="54" spans="1:13" x14ac:dyDescent="0.2">
      <c r="A54" s="3" t="s">
        <v>6</v>
      </c>
      <c r="B54" s="12">
        <v>1</v>
      </c>
      <c r="C54" s="10"/>
      <c r="D54" s="12"/>
      <c r="E54" s="10"/>
      <c r="H54" s="3" t="s">
        <v>6</v>
      </c>
      <c r="I54" s="12"/>
      <c r="J54" s="10"/>
      <c r="K54" s="12"/>
      <c r="L54" s="10"/>
    </row>
    <row r="55" spans="1:13" x14ac:dyDescent="0.2">
      <c r="A55" s="3" t="s">
        <v>10</v>
      </c>
      <c r="B55" s="12">
        <v>2</v>
      </c>
      <c r="C55" s="10"/>
      <c r="D55" s="12">
        <v>1</v>
      </c>
      <c r="E55" s="10"/>
      <c r="H55" s="3" t="s">
        <v>10</v>
      </c>
      <c r="I55" s="12">
        <v>1</v>
      </c>
      <c r="J55" s="10"/>
      <c r="K55" s="12"/>
      <c r="L55" s="10"/>
    </row>
    <row r="56" spans="1:13" x14ac:dyDescent="0.2">
      <c r="A56" s="3" t="s">
        <v>7</v>
      </c>
      <c r="B56" s="12">
        <v>5</v>
      </c>
      <c r="C56" s="10">
        <v>5</v>
      </c>
      <c r="D56" s="12">
        <v>3</v>
      </c>
      <c r="E56" s="10"/>
      <c r="H56" s="3" t="s">
        <v>7</v>
      </c>
      <c r="I56" s="12">
        <v>6</v>
      </c>
      <c r="J56" s="10">
        <v>4</v>
      </c>
      <c r="K56" s="12">
        <v>4</v>
      </c>
      <c r="L56" s="10">
        <v>1</v>
      </c>
    </row>
    <row r="57" spans="1:13" x14ac:dyDescent="0.2">
      <c r="A57" s="3" t="s">
        <v>8</v>
      </c>
      <c r="B57" s="12"/>
      <c r="C57" s="10"/>
      <c r="D57" s="12"/>
      <c r="E57" s="10"/>
      <c r="H57" s="3" t="s">
        <v>8</v>
      </c>
      <c r="I57" s="12"/>
      <c r="J57" s="10"/>
      <c r="K57" s="12"/>
      <c r="L57" s="10"/>
    </row>
    <row r="58" spans="1:13" x14ac:dyDescent="0.2">
      <c r="A58" s="3" t="s">
        <v>12</v>
      </c>
      <c r="B58" s="12">
        <v>1</v>
      </c>
      <c r="C58" s="10"/>
      <c r="D58" s="12"/>
      <c r="E58" s="10"/>
      <c r="H58" s="3" t="s">
        <v>12</v>
      </c>
      <c r="I58" s="12"/>
      <c r="J58" s="10"/>
      <c r="K58" s="12"/>
      <c r="L58" s="10"/>
    </row>
    <row r="59" spans="1:13" x14ac:dyDescent="0.2">
      <c r="A59" s="3" t="s">
        <v>9</v>
      </c>
      <c r="B59" s="12"/>
      <c r="C59" s="10"/>
      <c r="D59" s="12">
        <v>1</v>
      </c>
      <c r="E59" s="10"/>
      <c r="H59" s="3" t="s">
        <v>9</v>
      </c>
      <c r="I59" s="12"/>
      <c r="J59" s="10"/>
      <c r="K59" s="12"/>
      <c r="L59" s="10"/>
    </row>
    <row r="60" spans="1:13" x14ac:dyDescent="0.2">
      <c r="A60" s="3" t="s">
        <v>11</v>
      </c>
      <c r="B60" s="12"/>
      <c r="C60" s="10"/>
      <c r="D60" s="12">
        <v>1</v>
      </c>
      <c r="E60" s="10"/>
      <c r="H60" s="3" t="s">
        <v>11</v>
      </c>
      <c r="I60" s="12">
        <v>1</v>
      </c>
      <c r="J60" s="10"/>
      <c r="K60" s="12"/>
      <c r="L60" s="10"/>
    </row>
    <row r="61" spans="1:13" x14ac:dyDescent="0.2">
      <c r="A61" s="4" t="s">
        <v>13</v>
      </c>
      <c r="B61" s="13">
        <f>SUM(B50:B60)</f>
        <v>20</v>
      </c>
      <c r="C61" s="11">
        <f>SUM(C50:C60)</f>
        <v>5</v>
      </c>
      <c r="D61" s="13">
        <f>SUM(D50:D60)</f>
        <v>28</v>
      </c>
      <c r="E61" s="11">
        <f>SUM(C59)</f>
        <v>0</v>
      </c>
      <c r="F61" s="8">
        <f>SUM(B61:E61)</f>
        <v>53</v>
      </c>
      <c r="H61" s="3" t="s">
        <v>13</v>
      </c>
      <c r="I61" s="13">
        <f>SUM(I50:I60)</f>
        <v>14</v>
      </c>
      <c r="J61" s="11">
        <f>SUM(J50:J60)</f>
        <v>4</v>
      </c>
      <c r="K61" s="13">
        <f>SUM(K50:K60)</f>
        <v>17</v>
      </c>
      <c r="L61" s="11">
        <f>SUM(L50:L60)</f>
        <v>1</v>
      </c>
      <c r="M61" s="5">
        <f>SUM(I61:L61)</f>
        <v>36</v>
      </c>
    </row>
    <row r="62" spans="1:13" x14ac:dyDescent="0.2">
      <c r="F62" s="2"/>
      <c r="M62" s="2"/>
    </row>
    <row r="63" spans="1:13" x14ac:dyDescent="0.2">
      <c r="A63" s="1">
        <v>43728</v>
      </c>
      <c r="B63" s="2" t="s">
        <v>1</v>
      </c>
      <c r="C63" s="2"/>
      <c r="D63" s="2" t="s">
        <v>2</v>
      </c>
      <c r="E63" s="2"/>
      <c r="H63" s="1">
        <v>43758</v>
      </c>
      <c r="I63" s="2" t="s">
        <v>1</v>
      </c>
      <c r="J63" s="2"/>
      <c r="K63" s="2" t="s">
        <v>2</v>
      </c>
      <c r="L63" s="2"/>
    </row>
    <row r="64" spans="1:13" x14ac:dyDescent="0.2">
      <c r="A64" s="9"/>
      <c r="B64" s="12" t="s">
        <v>20</v>
      </c>
      <c r="C64" s="10" t="s">
        <v>19</v>
      </c>
      <c r="D64" s="12" t="s">
        <v>20</v>
      </c>
      <c r="E64" s="10" t="s">
        <v>19</v>
      </c>
      <c r="H64" s="9"/>
      <c r="I64" s="12" t="s">
        <v>20</v>
      </c>
      <c r="J64" s="10" t="s">
        <v>19</v>
      </c>
      <c r="K64" s="12" t="s">
        <v>20</v>
      </c>
      <c r="L64" s="10" t="s">
        <v>19</v>
      </c>
    </row>
    <row r="65" spans="1:13" x14ac:dyDescent="0.2">
      <c r="A65" s="3" t="s">
        <v>3</v>
      </c>
      <c r="B65" s="12"/>
      <c r="C65" s="10"/>
      <c r="D65" s="12">
        <v>10</v>
      </c>
      <c r="E65" s="10"/>
      <c r="H65" s="3" t="s">
        <v>3</v>
      </c>
      <c r="I65" s="12"/>
      <c r="J65" s="10"/>
      <c r="K65" s="12">
        <v>18</v>
      </c>
      <c r="L65" s="10"/>
    </row>
    <row r="66" spans="1:13" x14ac:dyDescent="0.2">
      <c r="A66" s="3" t="s">
        <v>4</v>
      </c>
      <c r="B66" s="12"/>
      <c r="C66" s="10"/>
      <c r="D66" s="12">
        <v>1</v>
      </c>
      <c r="E66" s="10"/>
      <c r="H66" s="3" t="s">
        <v>4</v>
      </c>
      <c r="I66" s="12"/>
      <c r="J66" s="10"/>
      <c r="K66" s="12">
        <v>3</v>
      </c>
      <c r="L66" s="10"/>
    </row>
    <row r="67" spans="1:13" x14ac:dyDescent="0.2">
      <c r="A67" s="3" t="s">
        <v>15</v>
      </c>
      <c r="B67" s="12"/>
      <c r="C67" s="10"/>
      <c r="D67" s="12">
        <v>2</v>
      </c>
      <c r="E67" s="10"/>
      <c r="H67" s="3" t="s">
        <v>15</v>
      </c>
      <c r="I67" s="12"/>
      <c r="J67" s="10"/>
      <c r="K67" s="12">
        <v>1</v>
      </c>
      <c r="L67" s="10"/>
    </row>
    <row r="68" spans="1:13" x14ac:dyDescent="0.2">
      <c r="A68" s="3" t="s">
        <v>14</v>
      </c>
      <c r="B68" s="12">
        <v>9</v>
      </c>
      <c r="C68" s="10"/>
      <c r="D68" s="12">
        <v>3</v>
      </c>
      <c r="E68" s="10"/>
      <c r="H68" s="3" t="s">
        <v>14</v>
      </c>
      <c r="I68" s="12">
        <v>11</v>
      </c>
      <c r="J68" s="10"/>
      <c r="K68" s="12">
        <v>3</v>
      </c>
      <c r="L68" s="10"/>
    </row>
    <row r="69" spans="1:13" x14ac:dyDescent="0.2">
      <c r="A69" s="3" t="s">
        <v>6</v>
      </c>
      <c r="B69" s="12">
        <v>1</v>
      </c>
      <c r="C69" s="10"/>
      <c r="D69" s="12"/>
      <c r="E69" s="10"/>
      <c r="H69" s="3" t="s">
        <v>6</v>
      </c>
      <c r="I69" s="12"/>
      <c r="J69" s="10"/>
      <c r="K69" s="12"/>
      <c r="L69" s="10"/>
    </row>
    <row r="70" spans="1:13" x14ac:dyDescent="0.2">
      <c r="A70" s="3" t="s">
        <v>10</v>
      </c>
      <c r="B70" s="12"/>
      <c r="C70" s="10"/>
      <c r="D70" s="12"/>
      <c r="E70" s="10"/>
      <c r="H70" s="3" t="s">
        <v>10</v>
      </c>
      <c r="I70" s="12"/>
      <c r="J70" s="10"/>
      <c r="K70" s="12"/>
      <c r="L70" s="10"/>
    </row>
    <row r="71" spans="1:13" x14ac:dyDescent="0.2">
      <c r="A71" s="3" t="s">
        <v>7</v>
      </c>
      <c r="B71" s="12">
        <v>3</v>
      </c>
      <c r="C71" s="10">
        <v>3</v>
      </c>
      <c r="D71" s="12"/>
      <c r="E71" s="10">
        <v>1</v>
      </c>
      <c r="H71" s="3" t="s">
        <v>7</v>
      </c>
      <c r="I71" s="12">
        <v>5</v>
      </c>
      <c r="J71" s="10">
        <v>2</v>
      </c>
      <c r="K71" s="12">
        <v>4</v>
      </c>
      <c r="L71" s="10">
        <v>1</v>
      </c>
    </row>
    <row r="72" spans="1:13" x14ac:dyDescent="0.2">
      <c r="A72" s="3" t="s">
        <v>8</v>
      </c>
      <c r="B72" s="12"/>
      <c r="C72" s="10"/>
      <c r="D72" s="12"/>
      <c r="E72" s="10"/>
      <c r="H72" s="3" t="s">
        <v>8</v>
      </c>
      <c r="I72" s="12"/>
      <c r="J72" s="10"/>
      <c r="K72" s="12"/>
      <c r="L72" s="10"/>
    </row>
    <row r="73" spans="1:13" x14ac:dyDescent="0.2">
      <c r="A73" s="3" t="s">
        <v>12</v>
      </c>
      <c r="B73" s="12">
        <v>2</v>
      </c>
      <c r="C73" s="10"/>
      <c r="D73" s="12"/>
      <c r="E73" s="10"/>
      <c r="H73" s="3" t="s">
        <v>12</v>
      </c>
      <c r="I73" s="12">
        <v>1</v>
      </c>
      <c r="J73" s="10"/>
      <c r="K73" s="12"/>
      <c r="L73" s="10"/>
    </row>
    <row r="74" spans="1:13" x14ac:dyDescent="0.2">
      <c r="A74" s="3" t="s">
        <v>9</v>
      </c>
      <c r="B74" s="12"/>
      <c r="C74" s="10"/>
      <c r="D74" s="12"/>
      <c r="E74" s="10"/>
      <c r="H74" s="3" t="s">
        <v>9</v>
      </c>
      <c r="I74" s="12"/>
      <c r="J74" s="10"/>
      <c r="K74" s="12"/>
      <c r="L74" s="10"/>
    </row>
    <row r="75" spans="1:13" x14ac:dyDescent="0.2">
      <c r="A75" s="3" t="s">
        <v>11</v>
      </c>
      <c r="B75" s="12"/>
      <c r="C75" s="10"/>
      <c r="D75" s="12">
        <v>1</v>
      </c>
      <c r="E75" s="10">
        <v>1</v>
      </c>
      <c r="H75" s="3" t="s">
        <v>11</v>
      </c>
      <c r="I75" s="12"/>
      <c r="J75" s="10">
        <v>1</v>
      </c>
      <c r="K75" s="12"/>
      <c r="L75" s="10"/>
    </row>
    <row r="76" spans="1:13" x14ac:dyDescent="0.2">
      <c r="A76" s="4" t="s">
        <v>13</v>
      </c>
      <c r="B76" s="13">
        <f>SUM(B65:B75)</f>
        <v>15</v>
      </c>
      <c r="C76" s="11">
        <f>SUM(C65:C75)</f>
        <v>3</v>
      </c>
      <c r="D76" s="13">
        <f>SUM(D65:D75)</f>
        <v>17</v>
      </c>
      <c r="E76" s="11">
        <f>SUM(E65:E75)</f>
        <v>2</v>
      </c>
      <c r="F76" s="5">
        <f>SUM(B76:E76)</f>
        <v>37</v>
      </c>
      <c r="H76" s="3" t="s">
        <v>13</v>
      </c>
      <c r="I76" s="13">
        <f>SUM(I65:I75)</f>
        <v>17</v>
      </c>
      <c r="J76" s="11">
        <f>SUM(J65:J75)</f>
        <v>3</v>
      </c>
      <c r="K76" s="13">
        <f>SUM(K65:K75)</f>
        <v>29</v>
      </c>
      <c r="L76" s="11">
        <f>SUM(L65:L75)</f>
        <v>1</v>
      </c>
      <c r="M76" s="5">
        <f>SUM(I76:L76)</f>
        <v>50</v>
      </c>
    </row>
    <row r="77" spans="1:13" x14ac:dyDescent="0.2">
      <c r="F77" s="2"/>
      <c r="M77" s="2"/>
    </row>
    <row r="78" spans="1:13" x14ac:dyDescent="0.2">
      <c r="A78" s="1">
        <v>43789</v>
      </c>
      <c r="B78" s="2" t="s">
        <v>1</v>
      </c>
      <c r="C78" s="2"/>
      <c r="D78" s="2" t="s">
        <v>2</v>
      </c>
      <c r="E78" s="2"/>
      <c r="H78" s="1">
        <v>43819</v>
      </c>
      <c r="I78" s="2" t="s">
        <v>1</v>
      </c>
      <c r="J78" s="2"/>
      <c r="K78" s="2" t="s">
        <v>2</v>
      </c>
      <c r="L78" s="2"/>
    </row>
    <row r="79" spans="1:13" x14ac:dyDescent="0.2">
      <c r="A79" s="9"/>
      <c r="B79" s="12" t="s">
        <v>20</v>
      </c>
      <c r="C79" s="10" t="s">
        <v>19</v>
      </c>
      <c r="D79" s="12" t="s">
        <v>20</v>
      </c>
      <c r="E79" s="10" t="s">
        <v>19</v>
      </c>
      <c r="H79" s="9"/>
      <c r="I79" s="12" t="s">
        <v>20</v>
      </c>
      <c r="J79" s="10" t="s">
        <v>19</v>
      </c>
      <c r="K79" s="12" t="s">
        <v>20</v>
      </c>
      <c r="L79" s="10" t="s">
        <v>19</v>
      </c>
    </row>
    <row r="80" spans="1:13" x14ac:dyDescent="0.2">
      <c r="A80" s="3" t="s">
        <v>3</v>
      </c>
      <c r="B80" s="12"/>
      <c r="C80" s="10"/>
      <c r="D80" s="12">
        <v>22</v>
      </c>
      <c r="E80" s="10"/>
      <c r="H80" s="3" t="s">
        <v>3</v>
      </c>
      <c r="I80" s="12"/>
      <c r="J80" s="10"/>
      <c r="K80" s="12">
        <v>21</v>
      </c>
      <c r="L80" s="10"/>
    </row>
    <row r="81" spans="1:13" x14ac:dyDescent="0.2">
      <c r="A81" s="3" t="s">
        <v>4</v>
      </c>
      <c r="B81" s="12"/>
      <c r="C81" s="10"/>
      <c r="D81" s="12">
        <v>4</v>
      </c>
      <c r="E81" s="10"/>
      <c r="H81" s="3" t="s">
        <v>4</v>
      </c>
      <c r="I81" s="12"/>
      <c r="J81" s="10"/>
      <c r="K81" s="12">
        <v>1</v>
      </c>
      <c r="L81" s="10"/>
    </row>
    <row r="82" spans="1:13" x14ac:dyDescent="0.2">
      <c r="A82" s="3" t="s">
        <v>15</v>
      </c>
      <c r="B82" s="12"/>
      <c r="C82" s="10"/>
      <c r="D82" s="12"/>
      <c r="E82" s="10"/>
      <c r="H82" s="3" t="s">
        <v>15</v>
      </c>
      <c r="I82" s="12"/>
      <c r="J82" s="10"/>
      <c r="K82" s="12">
        <v>2</v>
      </c>
      <c r="L82" s="10"/>
    </row>
    <row r="83" spans="1:13" x14ac:dyDescent="0.2">
      <c r="A83" s="3" t="s">
        <v>14</v>
      </c>
      <c r="B83" s="12">
        <v>10</v>
      </c>
      <c r="C83" s="10"/>
      <c r="D83" s="12"/>
      <c r="E83" s="10"/>
      <c r="H83" s="3" t="s">
        <v>14</v>
      </c>
      <c r="I83" s="12">
        <v>13</v>
      </c>
      <c r="J83" s="10"/>
      <c r="K83" s="12">
        <v>3</v>
      </c>
      <c r="L83" s="10"/>
    </row>
    <row r="84" spans="1:13" x14ac:dyDescent="0.2">
      <c r="A84" s="3" t="s">
        <v>6</v>
      </c>
      <c r="B84" s="12"/>
      <c r="C84" s="10"/>
      <c r="D84" s="12"/>
      <c r="E84" s="10"/>
      <c r="H84" s="3" t="s">
        <v>6</v>
      </c>
      <c r="I84" s="12">
        <v>9</v>
      </c>
      <c r="J84" s="10"/>
      <c r="K84" s="12"/>
      <c r="L84" s="10"/>
    </row>
    <row r="85" spans="1:13" x14ac:dyDescent="0.2">
      <c r="A85" s="3" t="s">
        <v>10</v>
      </c>
      <c r="B85" s="12"/>
      <c r="C85" s="10"/>
      <c r="D85" s="12"/>
      <c r="E85" s="10"/>
      <c r="H85" s="3" t="s">
        <v>10</v>
      </c>
      <c r="I85" s="12"/>
      <c r="J85" s="10"/>
      <c r="K85" s="12">
        <v>1</v>
      </c>
      <c r="L85" s="10"/>
    </row>
    <row r="86" spans="1:13" x14ac:dyDescent="0.2">
      <c r="A86" s="3" t="s">
        <v>7</v>
      </c>
      <c r="B86" s="12">
        <v>1</v>
      </c>
      <c r="C86" s="10">
        <v>6</v>
      </c>
      <c r="D86" s="12">
        <v>2</v>
      </c>
      <c r="E86" s="10">
        <v>1</v>
      </c>
      <c r="H86" s="3" t="s">
        <v>7</v>
      </c>
      <c r="I86" s="12">
        <v>2</v>
      </c>
      <c r="J86" s="10">
        <v>10</v>
      </c>
      <c r="K86" s="12">
        <v>6</v>
      </c>
      <c r="L86" s="10"/>
    </row>
    <row r="87" spans="1:13" x14ac:dyDescent="0.2">
      <c r="A87" s="3" t="s">
        <v>8</v>
      </c>
      <c r="B87" s="12"/>
      <c r="C87" s="10"/>
      <c r="D87" s="12"/>
      <c r="E87" s="10"/>
      <c r="H87" s="3" t="s">
        <v>8</v>
      </c>
      <c r="I87" s="12"/>
      <c r="J87" s="10"/>
      <c r="K87" s="12"/>
      <c r="L87" s="10"/>
    </row>
    <row r="88" spans="1:13" x14ac:dyDescent="0.2">
      <c r="A88" s="3" t="s">
        <v>12</v>
      </c>
      <c r="B88" s="12"/>
      <c r="C88" s="10"/>
      <c r="D88" s="12"/>
      <c r="E88" s="10"/>
      <c r="H88" s="3" t="s">
        <v>12</v>
      </c>
      <c r="I88" s="12"/>
      <c r="J88" s="10"/>
      <c r="K88" s="12"/>
      <c r="L88" s="10"/>
    </row>
    <row r="89" spans="1:13" x14ac:dyDescent="0.2">
      <c r="A89" s="3" t="s">
        <v>9</v>
      </c>
      <c r="B89" s="12"/>
      <c r="C89" s="10"/>
      <c r="D89" s="12"/>
      <c r="E89" s="10"/>
      <c r="H89" s="3" t="s">
        <v>9</v>
      </c>
      <c r="I89" s="12"/>
      <c r="J89" s="10"/>
      <c r="K89" s="12"/>
      <c r="L89" s="10"/>
    </row>
    <row r="90" spans="1:13" x14ac:dyDescent="0.2">
      <c r="A90" s="3" t="s">
        <v>11</v>
      </c>
      <c r="B90" s="12">
        <v>1</v>
      </c>
      <c r="C90" s="10"/>
      <c r="D90" s="12"/>
      <c r="E90" s="10">
        <v>3</v>
      </c>
      <c r="H90" s="3" t="s">
        <v>11</v>
      </c>
      <c r="I90" s="12"/>
      <c r="J90" s="10">
        <v>1</v>
      </c>
      <c r="K90" s="12">
        <v>3</v>
      </c>
      <c r="L90" s="10"/>
    </row>
    <row r="91" spans="1:13" x14ac:dyDescent="0.2">
      <c r="A91" s="4" t="s">
        <v>13</v>
      </c>
      <c r="B91" s="12">
        <f>SUM(B80:B90)</f>
        <v>12</v>
      </c>
      <c r="C91" s="10">
        <f>SUM(C80:C90)</f>
        <v>6</v>
      </c>
      <c r="D91" s="12">
        <f>SUM(D80:D90)</f>
        <v>28</v>
      </c>
      <c r="E91" s="10">
        <f>SUM(E80:E90)</f>
        <v>4</v>
      </c>
      <c r="F91" s="8">
        <f>SUM(B91:E91)</f>
        <v>50</v>
      </c>
      <c r="H91" s="4" t="s">
        <v>13</v>
      </c>
      <c r="I91" s="12">
        <f>SUM(I80:I90)</f>
        <v>24</v>
      </c>
      <c r="J91" s="10">
        <f>SUM(J80:J90)</f>
        <v>11</v>
      </c>
      <c r="K91" s="12">
        <f>SUM(K80:K90)</f>
        <v>37</v>
      </c>
      <c r="L91" s="10"/>
      <c r="M91" s="8">
        <f>SUM(I91:L91)</f>
        <v>72</v>
      </c>
    </row>
    <row r="92" spans="1:13" ht="16" thickBot="1" x14ac:dyDescent="0.25"/>
    <row r="93" spans="1:13" ht="16" thickBot="1" x14ac:dyDescent="0.25">
      <c r="A93" s="8" t="s">
        <v>23</v>
      </c>
      <c r="B93" s="8"/>
      <c r="C93" s="16">
        <v>525</v>
      </c>
    </row>
    <row r="95" spans="1:13" x14ac:dyDescent="0.2">
      <c r="A95" t="s">
        <v>24</v>
      </c>
      <c r="B95" s="18" t="s">
        <v>1</v>
      </c>
      <c r="C95" s="17" t="s">
        <v>2</v>
      </c>
    </row>
    <row r="96" spans="1:13" x14ac:dyDescent="0.2">
      <c r="A96" s="3" t="s">
        <v>3</v>
      </c>
      <c r="B96" s="3"/>
      <c r="C96" s="3">
        <v>150</v>
      </c>
    </row>
    <row r="97" spans="1:4" x14ac:dyDescent="0.2">
      <c r="A97" s="3" t="s">
        <v>4</v>
      </c>
      <c r="B97" s="3"/>
      <c r="C97" s="3">
        <v>21</v>
      </c>
    </row>
    <row r="98" spans="1:4" x14ac:dyDescent="0.2">
      <c r="A98" s="3" t="s">
        <v>15</v>
      </c>
      <c r="B98" s="3"/>
      <c r="C98" s="3">
        <v>16</v>
      </c>
    </row>
    <row r="99" spans="1:4" x14ac:dyDescent="0.2">
      <c r="A99" s="3" t="s">
        <v>14</v>
      </c>
      <c r="B99" s="3">
        <v>102</v>
      </c>
      <c r="C99" s="3">
        <v>25</v>
      </c>
    </row>
    <row r="100" spans="1:4" x14ac:dyDescent="0.2">
      <c r="A100" s="3" t="s">
        <v>6</v>
      </c>
      <c r="B100" s="3">
        <v>15</v>
      </c>
      <c r="C100" s="3">
        <v>2</v>
      </c>
    </row>
    <row r="101" spans="1:4" x14ac:dyDescent="0.2">
      <c r="A101" s="3" t="s">
        <v>10</v>
      </c>
      <c r="B101" s="3">
        <v>4</v>
      </c>
      <c r="C101" s="3">
        <v>3</v>
      </c>
    </row>
    <row r="102" spans="1:4" x14ac:dyDescent="0.2">
      <c r="A102" s="3" t="s">
        <v>7</v>
      </c>
      <c r="B102" s="3">
        <v>94</v>
      </c>
      <c r="C102" s="3">
        <v>58</v>
      </c>
    </row>
    <row r="103" spans="1:4" x14ac:dyDescent="0.2">
      <c r="A103" s="3" t="s">
        <v>8</v>
      </c>
      <c r="B103" s="3">
        <v>2</v>
      </c>
      <c r="C103" s="3">
        <v>0</v>
      </c>
    </row>
    <row r="104" spans="1:4" x14ac:dyDescent="0.2">
      <c r="A104" s="3" t="s">
        <v>12</v>
      </c>
      <c r="B104" s="3">
        <v>8</v>
      </c>
      <c r="C104" s="3">
        <v>1</v>
      </c>
    </row>
    <row r="105" spans="1:4" x14ac:dyDescent="0.2">
      <c r="A105" s="3" t="s">
        <v>9</v>
      </c>
      <c r="B105" s="3">
        <v>0</v>
      </c>
      <c r="C105" s="3">
        <v>3</v>
      </c>
    </row>
    <row r="106" spans="1:4" ht="16" thickBot="1" x14ac:dyDescent="0.25">
      <c r="A106" s="3" t="s">
        <v>11</v>
      </c>
      <c r="B106" s="3">
        <v>7</v>
      </c>
      <c r="C106" s="3">
        <v>14</v>
      </c>
    </row>
    <row r="107" spans="1:4" ht="16" thickBot="1" x14ac:dyDescent="0.25">
      <c r="A107" s="4" t="s">
        <v>13</v>
      </c>
      <c r="B107" s="19">
        <f>SUM(B96:B106)</f>
        <v>232</v>
      </c>
      <c r="C107" s="20">
        <f>SUM(C96:C106)</f>
        <v>293</v>
      </c>
      <c r="D107" s="16">
        <f>SUM(B107:C107)</f>
        <v>525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6"/>
  <sheetViews>
    <sheetView workbookViewId="0">
      <selection activeCell="A94" sqref="A94:D106"/>
    </sheetView>
  </sheetViews>
  <sheetFormatPr baseColWidth="10" defaultColWidth="8.83203125" defaultRowHeight="15" x14ac:dyDescent="0.2"/>
  <cols>
    <col min="1" max="1" width="19.83203125" customWidth="1"/>
    <col min="2" max="6" width="4.5" customWidth="1"/>
    <col min="7" max="7" width="3.1640625" customWidth="1"/>
    <col min="8" max="8" width="19.83203125" customWidth="1"/>
    <col min="9" max="12" width="4.5" customWidth="1"/>
    <col min="13" max="13" width="5.6640625" customWidth="1"/>
  </cols>
  <sheetData>
    <row r="1" spans="1:13" x14ac:dyDescent="0.2">
      <c r="A1" t="s">
        <v>26</v>
      </c>
    </row>
    <row r="2" spans="1:13" x14ac:dyDescent="0.2">
      <c r="A2" s="1">
        <v>43831</v>
      </c>
      <c r="B2" s="2" t="s">
        <v>1</v>
      </c>
      <c r="C2" s="2"/>
      <c r="D2" s="2" t="s">
        <v>2</v>
      </c>
      <c r="E2" s="2"/>
      <c r="H2" s="1">
        <v>43862</v>
      </c>
      <c r="I2" s="7" t="s">
        <v>1</v>
      </c>
      <c r="J2" s="7"/>
      <c r="K2" s="7" t="s">
        <v>2</v>
      </c>
      <c r="L2" s="7"/>
    </row>
    <row r="3" spans="1:13" x14ac:dyDescent="0.2">
      <c r="A3" s="9"/>
      <c r="B3" s="12" t="s">
        <v>20</v>
      </c>
      <c r="C3" s="10" t="s">
        <v>19</v>
      </c>
      <c r="D3" s="12" t="s">
        <v>20</v>
      </c>
      <c r="E3" s="10" t="s">
        <v>19</v>
      </c>
      <c r="H3" s="9"/>
      <c r="I3" s="14" t="s">
        <v>20</v>
      </c>
      <c r="J3" s="15" t="s">
        <v>19</v>
      </c>
      <c r="K3" s="14" t="s">
        <v>20</v>
      </c>
      <c r="L3" s="15" t="s">
        <v>19</v>
      </c>
    </row>
    <row r="4" spans="1:13" x14ac:dyDescent="0.2">
      <c r="A4" s="3" t="s">
        <v>3</v>
      </c>
      <c r="B4" s="12"/>
      <c r="C4" s="10"/>
      <c r="D4" s="12">
        <v>13</v>
      </c>
      <c r="E4" s="10"/>
      <c r="H4" s="3" t="s">
        <v>3</v>
      </c>
      <c r="I4" s="12"/>
      <c r="J4" s="10"/>
      <c r="K4" s="12">
        <v>17</v>
      </c>
      <c r="L4" s="10"/>
    </row>
    <row r="5" spans="1:13" x14ac:dyDescent="0.2">
      <c r="A5" s="3" t="s">
        <v>4</v>
      </c>
      <c r="B5" s="12"/>
      <c r="C5" s="10"/>
      <c r="D5" s="12">
        <v>3</v>
      </c>
      <c r="E5" s="10"/>
      <c r="H5" s="3" t="s">
        <v>4</v>
      </c>
      <c r="I5" s="12"/>
      <c r="J5" s="10"/>
      <c r="K5" s="12"/>
      <c r="L5" s="10"/>
    </row>
    <row r="6" spans="1:13" x14ac:dyDescent="0.2">
      <c r="A6" s="3" t="s">
        <v>15</v>
      </c>
      <c r="B6" s="12"/>
      <c r="C6" s="10"/>
      <c r="D6" s="12"/>
      <c r="E6" s="10"/>
      <c r="H6" s="3" t="s">
        <v>16</v>
      </c>
      <c r="I6" s="12"/>
      <c r="J6" s="10"/>
      <c r="K6" s="12">
        <v>1</v>
      </c>
      <c r="L6" s="10"/>
    </row>
    <row r="7" spans="1:13" x14ac:dyDescent="0.2">
      <c r="A7" s="3" t="s">
        <v>5</v>
      </c>
      <c r="B7" s="12">
        <v>7</v>
      </c>
      <c r="C7" s="10"/>
      <c r="D7" s="12">
        <v>2</v>
      </c>
      <c r="E7" s="10"/>
      <c r="H7" s="3" t="s">
        <v>5</v>
      </c>
      <c r="I7" s="12">
        <v>4</v>
      </c>
      <c r="J7" s="10"/>
      <c r="K7" s="12">
        <v>8</v>
      </c>
      <c r="L7" s="10"/>
    </row>
    <row r="8" spans="1:13" x14ac:dyDescent="0.2">
      <c r="A8" s="3" t="s">
        <v>6</v>
      </c>
      <c r="B8" s="12"/>
      <c r="C8" s="10"/>
      <c r="D8" s="12"/>
      <c r="E8" s="10"/>
      <c r="H8" s="3" t="s">
        <v>6</v>
      </c>
      <c r="I8" s="12"/>
      <c r="J8" s="10"/>
      <c r="K8" s="12"/>
      <c r="L8" s="10"/>
    </row>
    <row r="9" spans="1:13" x14ac:dyDescent="0.2">
      <c r="A9" s="3" t="s">
        <v>10</v>
      </c>
      <c r="B9" s="12">
        <v>1</v>
      </c>
      <c r="C9" s="10"/>
      <c r="D9" s="12"/>
      <c r="E9" s="10"/>
      <c r="H9" s="3" t="s">
        <v>10</v>
      </c>
      <c r="I9" s="12"/>
      <c r="J9" s="10"/>
      <c r="K9" s="12"/>
      <c r="L9" s="10"/>
    </row>
    <row r="10" spans="1:13" x14ac:dyDescent="0.2">
      <c r="A10" s="3" t="s">
        <v>7</v>
      </c>
      <c r="B10" s="12">
        <v>5</v>
      </c>
      <c r="C10" s="10">
        <v>2</v>
      </c>
      <c r="D10" s="12">
        <v>2</v>
      </c>
      <c r="E10" s="10">
        <v>1</v>
      </c>
      <c r="H10" s="3" t="s">
        <v>7</v>
      </c>
      <c r="I10" s="12">
        <v>9</v>
      </c>
      <c r="J10" s="10"/>
      <c r="K10" s="12">
        <v>2</v>
      </c>
      <c r="L10" s="10"/>
    </row>
    <row r="11" spans="1:13" x14ac:dyDescent="0.2">
      <c r="A11" s="3" t="s">
        <v>8</v>
      </c>
      <c r="B11" s="12"/>
      <c r="C11" s="10"/>
      <c r="D11" s="12"/>
      <c r="E11" s="10"/>
      <c r="H11" s="3" t="s">
        <v>8</v>
      </c>
      <c r="I11" s="12">
        <v>1</v>
      </c>
      <c r="J11" s="10"/>
      <c r="K11" s="12"/>
      <c r="L11" s="10"/>
    </row>
    <row r="12" spans="1:13" x14ac:dyDescent="0.2">
      <c r="A12" s="3" t="s">
        <v>12</v>
      </c>
      <c r="B12" s="12"/>
      <c r="C12" s="10"/>
      <c r="D12" s="12"/>
      <c r="E12" s="10"/>
      <c r="H12" s="3" t="s">
        <v>12</v>
      </c>
      <c r="I12" s="12"/>
      <c r="J12" s="10"/>
      <c r="K12" s="12">
        <v>2</v>
      </c>
      <c r="L12" s="10"/>
    </row>
    <row r="13" spans="1:13" x14ac:dyDescent="0.2">
      <c r="A13" s="3" t="s">
        <v>9</v>
      </c>
      <c r="B13" s="12"/>
      <c r="C13" s="10"/>
      <c r="D13" s="12">
        <v>1</v>
      </c>
      <c r="E13" s="10"/>
      <c r="H13" s="3" t="s">
        <v>9</v>
      </c>
      <c r="I13" s="12"/>
      <c r="J13" s="10"/>
      <c r="K13" s="12"/>
      <c r="L13" s="10"/>
    </row>
    <row r="14" spans="1:13" x14ac:dyDescent="0.2">
      <c r="A14" s="3" t="s">
        <v>11</v>
      </c>
      <c r="B14" s="12"/>
      <c r="C14" s="10"/>
      <c r="D14" s="12">
        <v>1</v>
      </c>
      <c r="E14" s="10"/>
      <c r="H14" s="3" t="s">
        <v>11</v>
      </c>
      <c r="I14" s="12">
        <v>2</v>
      </c>
      <c r="J14" s="10"/>
      <c r="K14" s="12">
        <v>1</v>
      </c>
      <c r="L14" s="10"/>
    </row>
    <row r="15" spans="1:13" x14ac:dyDescent="0.2">
      <c r="A15" s="4" t="s">
        <v>13</v>
      </c>
      <c r="B15" s="13">
        <f>SUM(B4:B14)</f>
        <v>13</v>
      </c>
      <c r="C15" s="11">
        <f>SUM(C4:C14)</f>
        <v>2</v>
      </c>
      <c r="D15" s="13">
        <f>SUM(D4:D14)</f>
        <v>22</v>
      </c>
      <c r="E15" s="11">
        <f>SUM(E4:E14)</f>
        <v>1</v>
      </c>
      <c r="F15" s="5">
        <f>SUM(B15:E15)</f>
        <v>38</v>
      </c>
      <c r="H15" s="4" t="s">
        <v>13</v>
      </c>
      <c r="I15" s="13">
        <f>SUM(I4:I14)</f>
        <v>16</v>
      </c>
      <c r="J15" s="11">
        <v>0</v>
      </c>
      <c r="K15" s="13">
        <f>SUM(K4:K14)</f>
        <v>31</v>
      </c>
      <c r="L15" s="11">
        <v>0</v>
      </c>
      <c r="M15" s="8">
        <f>SUM(I15:K15)</f>
        <v>47</v>
      </c>
    </row>
    <row r="16" spans="1:13" x14ac:dyDescent="0.2">
      <c r="B16" s="2"/>
      <c r="C16" s="2"/>
      <c r="D16" s="2"/>
      <c r="E16" s="2"/>
      <c r="F16" s="6"/>
    </row>
    <row r="17" spans="1:13" x14ac:dyDescent="0.2">
      <c r="A17" s="1">
        <v>43910</v>
      </c>
      <c r="B17" s="2" t="s">
        <v>1</v>
      </c>
      <c r="C17" s="2"/>
      <c r="D17" s="2" t="s">
        <v>2</v>
      </c>
      <c r="E17" s="2"/>
      <c r="H17" s="1">
        <v>43941</v>
      </c>
      <c r="I17" s="2" t="s">
        <v>1</v>
      </c>
      <c r="J17" s="2"/>
      <c r="K17" s="2" t="s">
        <v>2</v>
      </c>
      <c r="L17" s="2"/>
    </row>
    <row r="18" spans="1:13" x14ac:dyDescent="0.2">
      <c r="A18" s="9"/>
      <c r="B18" s="12" t="s">
        <v>20</v>
      </c>
      <c r="C18" s="10" t="s">
        <v>19</v>
      </c>
      <c r="D18" s="12" t="s">
        <v>20</v>
      </c>
      <c r="E18" s="10" t="s">
        <v>19</v>
      </c>
      <c r="H18" s="9"/>
      <c r="I18" s="12" t="s">
        <v>20</v>
      </c>
      <c r="J18" s="10" t="s">
        <v>19</v>
      </c>
      <c r="K18" s="12" t="s">
        <v>20</v>
      </c>
      <c r="L18" s="10" t="s">
        <v>19</v>
      </c>
    </row>
    <row r="19" spans="1:13" x14ac:dyDescent="0.2">
      <c r="A19" s="3" t="s">
        <v>3</v>
      </c>
      <c r="B19" s="12"/>
      <c r="C19" s="10"/>
      <c r="D19" s="12">
        <v>9</v>
      </c>
      <c r="E19" s="10"/>
      <c r="H19" s="3" t="s">
        <v>3</v>
      </c>
      <c r="I19" s="12"/>
      <c r="J19" s="10"/>
      <c r="K19" s="12"/>
      <c r="L19" s="10"/>
    </row>
    <row r="20" spans="1:13" x14ac:dyDescent="0.2">
      <c r="A20" s="3" t="s">
        <v>4</v>
      </c>
      <c r="B20" s="12"/>
      <c r="C20" s="10"/>
      <c r="D20" s="12">
        <v>0</v>
      </c>
      <c r="E20" s="10"/>
      <c r="H20" s="3" t="s">
        <v>4</v>
      </c>
      <c r="I20" s="12"/>
      <c r="J20" s="10"/>
      <c r="K20" s="12"/>
      <c r="L20" s="10"/>
    </row>
    <row r="21" spans="1:13" x14ac:dyDescent="0.2">
      <c r="A21" s="3" t="s">
        <v>15</v>
      </c>
      <c r="B21" s="12"/>
      <c r="C21" s="10"/>
      <c r="D21" s="12">
        <v>1</v>
      </c>
      <c r="E21" s="10"/>
      <c r="H21" s="3" t="s">
        <v>15</v>
      </c>
      <c r="I21" s="12"/>
      <c r="J21" s="10"/>
      <c r="K21" s="12"/>
      <c r="L21" s="10"/>
    </row>
    <row r="22" spans="1:13" x14ac:dyDescent="0.2">
      <c r="A22" s="3" t="s">
        <v>14</v>
      </c>
      <c r="B22" s="12">
        <v>1</v>
      </c>
      <c r="C22" s="10"/>
      <c r="D22" s="12">
        <v>1</v>
      </c>
      <c r="E22" s="10"/>
      <c r="H22" s="3" t="s">
        <v>14</v>
      </c>
      <c r="I22" s="12"/>
      <c r="J22" s="10"/>
      <c r="K22" s="12"/>
      <c r="L22" s="10"/>
    </row>
    <row r="23" spans="1:13" x14ac:dyDescent="0.2">
      <c r="A23" s="3" t="s">
        <v>6</v>
      </c>
      <c r="B23" s="12"/>
      <c r="C23" s="10"/>
      <c r="D23" s="12"/>
      <c r="E23" s="10"/>
      <c r="H23" s="3" t="s">
        <v>6</v>
      </c>
      <c r="I23" s="12"/>
      <c r="J23" s="10"/>
      <c r="K23" s="12"/>
      <c r="L23" s="10"/>
    </row>
    <row r="24" spans="1:13" x14ac:dyDescent="0.2">
      <c r="A24" s="3" t="s">
        <v>10</v>
      </c>
      <c r="B24" s="12"/>
      <c r="C24" s="10"/>
      <c r="D24" s="12"/>
      <c r="E24" s="10"/>
      <c r="H24" s="3" t="s">
        <v>10</v>
      </c>
      <c r="I24" s="12"/>
      <c r="J24" s="10"/>
      <c r="K24" s="12"/>
      <c r="L24" s="10"/>
    </row>
    <row r="25" spans="1:13" x14ac:dyDescent="0.2">
      <c r="A25" s="3" t="s">
        <v>7</v>
      </c>
      <c r="B25" s="12">
        <v>4</v>
      </c>
      <c r="C25" s="10"/>
      <c r="D25" s="12">
        <v>1</v>
      </c>
      <c r="E25" s="10"/>
      <c r="H25" s="3" t="s">
        <v>7</v>
      </c>
      <c r="I25" s="12"/>
      <c r="J25" s="10"/>
      <c r="K25" s="12"/>
      <c r="L25" s="10"/>
    </row>
    <row r="26" spans="1:13" x14ac:dyDescent="0.2">
      <c r="A26" s="3" t="s">
        <v>8</v>
      </c>
      <c r="B26" s="12"/>
      <c r="C26" s="10"/>
      <c r="D26" s="12"/>
      <c r="E26" s="10"/>
      <c r="H26" s="3" t="s">
        <v>8</v>
      </c>
      <c r="I26" s="12"/>
      <c r="J26" s="10"/>
      <c r="K26" s="12"/>
      <c r="L26" s="10"/>
    </row>
    <row r="27" spans="1:13" x14ac:dyDescent="0.2">
      <c r="A27" s="3" t="s">
        <v>12</v>
      </c>
      <c r="B27" s="12">
        <v>2</v>
      </c>
      <c r="C27" s="10"/>
      <c r="D27" s="12">
        <v>1</v>
      </c>
      <c r="E27" s="10"/>
      <c r="H27" s="3" t="s">
        <v>12</v>
      </c>
      <c r="I27" s="12"/>
      <c r="J27" s="10"/>
      <c r="K27" s="12"/>
      <c r="L27" s="10"/>
    </row>
    <row r="28" spans="1:13" x14ac:dyDescent="0.2">
      <c r="A28" s="3" t="s">
        <v>9</v>
      </c>
      <c r="B28" s="12"/>
      <c r="C28" s="10"/>
      <c r="D28" s="12"/>
      <c r="E28" s="10"/>
      <c r="H28" s="3" t="s">
        <v>9</v>
      </c>
      <c r="I28" s="12"/>
      <c r="J28" s="10"/>
      <c r="K28" s="12"/>
      <c r="L28" s="10"/>
    </row>
    <row r="29" spans="1:13" x14ac:dyDescent="0.2">
      <c r="A29" s="3" t="s">
        <v>11</v>
      </c>
      <c r="B29" s="12"/>
      <c r="C29" s="10"/>
      <c r="D29" s="12"/>
      <c r="E29" s="10"/>
      <c r="H29" s="3" t="s">
        <v>11</v>
      </c>
      <c r="I29" s="12"/>
      <c r="J29" s="10"/>
      <c r="K29" s="12"/>
      <c r="L29" s="10"/>
    </row>
    <row r="30" spans="1:13" x14ac:dyDescent="0.2">
      <c r="A30" s="4" t="s">
        <v>13</v>
      </c>
      <c r="B30" s="13">
        <f>SUM(B19:B29)</f>
        <v>7</v>
      </c>
      <c r="C30" s="11">
        <v>0</v>
      </c>
      <c r="D30" s="13">
        <f>SUM(D19:D29)</f>
        <v>13</v>
      </c>
      <c r="E30" s="11">
        <v>0</v>
      </c>
      <c r="F30" s="5">
        <f>SUM(B30:D30)</f>
        <v>20</v>
      </c>
      <c r="H30" s="4" t="s">
        <v>13</v>
      </c>
      <c r="I30" s="12"/>
      <c r="J30" s="10"/>
      <c r="K30" s="12"/>
      <c r="L30" s="10"/>
      <c r="M30" s="5">
        <v>0</v>
      </c>
    </row>
    <row r="31" spans="1:13" x14ac:dyDescent="0.2">
      <c r="A31" s="2"/>
    </row>
    <row r="32" spans="1:13" x14ac:dyDescent="0.2">
      <c r="A32" s="1">
        <v>43971</v>
      </c>
      <c r="B32" s="2" t="s">
        <v>1</v>
      </c>
      <c r="C32" s="2"/>
      <c r="D32" s="2" t="s">
        <v>2</v>
      </c>
      <c r="E32" s="2"/>
      <c r="H32" s="1">
        <v>44002</v>
      </c>
      <c r="I32" s="2" t="s">
        <v>1</v>
      </c>
      <c r="J32" s="2"/>
      <c r="K32" s="2" t="s">
        <v>2</v>
      </c>
      <c r="L32" s="2"/>
    </row>
    <row r="33" spans="1:13" x14ac:dyDescent="0.2">
      <c r="A33" s="9"/>
      <c r="B33" s="12" t="s">
        <v>20</v>
      </c>
      <c r="C33" s="10" t="s">
        <v>19</v>
      </c>
      <c r="D33" s="12" t="s">
        <v>20</v>
      </c>
      <c r="E33" s="10" t="s">
        <v>19</v>
      </c>
      <c r="H33" s="9"/>
      <c r="I33" s="12" t="s">
        <v>20</v>
      </c>
      <c r="J33" s="10" t="s">
        <v>19</v>
      </c>
      <c r="K33" s="12" t="s">
        <v>20</v>
      </c>
      <c r="L33" s="10" t="s">
        <v>19</v>
      </c>
    </row>
    <row r="34" spans="1:13" x14ac:dyDescent="0.2">
      <c r="A34" s="3" t="s">
        <v>3</v>
      </c>
      <c r="B34" s="12"/>
      <c r="C34" s="10"/>
      <c r="D34" s="12">
        <v>3</v>
      </c>
      <c r="E34" s="10"/>
      <c r="H34" s="3" t="s">
        <v>3</v>
      </c>
      <c r="I34" s="12"/>
      <c r="J34" s="10"/>
      <c r="K34" s="12">
        <v>10</v>
      </c>
      <c r="L34" s="10"/>
    </row>
    <row r="35" spans="1:13" x14ac:dyDescent="0.2">
      <c r="A35" s="3" t="s">
        <v>4</v>
      </c>
      <c r="B35" s="12"/>
      <c r="C35" s="10"/>
      <c r="D35" s="12"/>
      <c r="E35" s="10"/>
      <c r="H35" s="3" t="s">
        <v>4</v>
      </c>
      <c r="I35" s="12"/>
      <c r="J35" s="10"/>
      <c r="K35" s="12">
        <v>1</v>
      </c>
      <c r="L35" s="10"/>
    </row>
    <row r="36" spans="1:13" x14ac:dyDescent="0.2">
      <c r="A36" s="3" t="s">
        <v>15</v>
      </c>
      <c r="B36" s="12"/>
      <c r="C36" s="10"/>
      <c r="D36" s="12">
        <v>1</v>
      </c>
      <c r="E36" s="10"/>
      <c r="H36" s="3" t="s">
        <v>15</v>
      </c>
      <c r="I36" s="12"/>
      <c r="J36" s="10"/>
      <c r="K36" s="12">
        <v>1</v>
      </c>
      <c r="L36" s="10"/>
    </row>
    <row r="37" spans="1:13" x14ac:dyDescent="0.2">
      <c r="A37" s="3" t="s">
        <v>14</v>
      </c>
      <c r="B37" s="12">
        <v>3</v>
      </c>
      <c r="C37" s="10"/>
      <c r="D37" s="12"/>
      <c r="E37" s="10"/>
      <c r="H37" s="3" t="s">
        <v>14</v>
      </c>
      <c r="I37" s="12">
        <v>7</v>
      </c>
      <c r="J37" s="10"/>
      <c r="K37" s="12"/>
      <c r="L37" s="10"/>
    </row>
    <row r="38" spans="1:13" x14ac:dyDescent="0.2">
      <c r="A38" s="3" t="s">
        <v>6</v>
      </c>
      <c r="B38" s="12"/>
      <c r="C38" s="10"/>
      <c r="D38" s="12">
        <v>1</v>
      </c>
      <c r="E38" s="10"/>
      <c r="H38" s="3" t="s">
        <v>6</v>
      </c>
      <c r="I38" s="12"/>
      <c r="J38" s="10"/>
      <c r="K38" s="12"/>
      <c r="L38" s="10"/>
    </row>
    <row r="39" spans="1:13" x14ac:dyDescent="0.2">
      <c r="A39" s="3" t="s">
        <v>10</v>
      </c>
      <c r="B39" s="12"/>
      <c r="C39" s="10"/>
      <c r="D39" s="12">
        <v>1</v>
      </c>
      <c r="E39" s="10"/>
      <c r="H39" s="3" t="s">
        <v>10</v>
      </c>
      <c r="I39" s="12">
        <v>1</v>
      </c>
      <c r="J39" s="10"/>
      <c r="K39" s="12"/>
      <c r="L39" s="10"/>
    </row>
    <row r="40" spans="1:13" x14ac:dyDescent="0.2">
      <c r="A40" s="3" t="s">
        <v>7</v>
      </c>
      <c r="B40" s="12">
        <v>6</v>
      </c>
      <c r="C40" s="10"/>
      <c r="D40" s="12">
        <v>1</v>
      </c>
      <c r="E40" s="10">
        <v>2</v>
      </c>
      <c r="H40" s="3" t="s">
        <v>7</v>
      </c>
      <c r="I40" s="12">
        <v>15</v>
      </c>
      <c r="J40" s="10">
        <v>1</v>
      </c>
      <c r="K40" s="12">
        <v>4</v>
      </c>
      <c r="L40" s="10">
        <v>1</v>
      </c>
    </row>
    <row r="41" spans="1:13" x14ac:dyDescent="0.2">
      <c r="A41" s="3" t="s">
        <v>8</v>
      </c>
      <c r="B41" s="12"/>
      <c r="C41" s="10"/>
      <c r="D41" s="12"/>
      <c r="E41" s="10"/>
      <c r="H41" s="3" t="s">
        <v>8</v>
      </c>
      <c r="I41" s="12"/>
      <c r="J41" s="10"/>
      <c r="K41" s="12"/>
      <c r="L41" s="10"/>
    </row>
    <row r="42" spans="1:13" x14ac:dyDescent="0.2">
      <c r="A42" s="3" t="s">
        <v>12</v>
      </c>
      <c r="B42" s="12"/>
      <c r="C42" s="10"/>
      <c r="D42" s="12"/>
      <c r="E42" s="10"/>
      <c r="H42" s="3" t="s">
        <v>12</v>
      </c>
      <c r="I42" s="12"/>
      <c r="J42" s="10"/>
      <c r="K42" s="12"/>
      <c r="L42" s="10"/>
    </row>
    <row r="43" spans="1:13" x14ac:dyDescent="0.2">
      <c r="A43" s="3" t="s">
        <v>9</v>
      </c>
      <c r="B43" s="12"/>
      <c r="C43" s="10"/>
      <c r="D43" s="12"/>
      <c r="E43" s="10"/>
      <c r="H43" s="3" t="s">
        <v>9</v>
      </c>
      <c r="I43" s="12"/>
      <c r="J43" s="10"/>
      <c r="K43" s="12"/>
      <c r="L43" s="10"/>
    </row>
    <row r="44" spans="1:13" x14ac:dyDescent="0.2">
      <c r="A44" s="3" t="s">
        <v>11</v>
      </c>
      <c r="B44" s="12"/>
      <c r="C44" s="10"/>
      <c r="D44" s="12">
        <v>0</v>
      </c>
      <c r="E44" s="10">
        <v>1</v>
      </c>
      <c r="H44" s="3" t="s">
        <v>11</v>
      </c>
      <c r="I44" s="12">
        <v>1</v>
      </c>
      <c r="J44" s="10"/>
      <c r="K44" s="12">
        <v>2</v>
      </c>
      <c r="L44" s="10"/>
    </row>
    <row r="45" spans="1:13" x14ac:dyDescent="0.2">
      <c r="A45" s="4" t="s">
        <v>13</v>
      </c>
      <c r="B45" s="13">
        <f>SUM(B34:B44)</f>
        <v>9</v>
      </c>
      <c r="C45" s="11"/>
      <c r="D45" s="13">
        <f>SUM(D34:D44)</f>
        <v>7</v>
      </c>
      <c r="E45" s="11">
        <f>SUM(E34:E44)</f>
        <v>3</v>
      </c>
      <c r="F45" s="5">
        <f>SUM(B45:E45)</f>
        <v>19</v>
      </c>
      <c r="H45" s="3" t="s">
        <v>13</v>
      </c>
      <c r="I45" s="12">
        <f>SUM(I34:I44)</f>
        <v>24</v>
      </c>
      <c r="J45" s="10">
        <f>SUM(J34:J44)</f>
        <v>1</v>
      </c>
      <c r="K45" s="12">
        <f>SUM(K34:K44)</f>
        <v>18</v>
      </c>
      <c r="L45" s="10">
        <f>SUM(L34:L44)</f>
        <v>1</v>
      </c>
      <c r="M45" s="8">
        <f>SUM(I45:L45)</f>
        <v>44</v>
      </c>
    </row>
    <row r="46" spans="1:13" x14ac:dyDescent="0.2">
      <c r="A46" s="2"/>
      <c r="B46" s="2"/>
      <c r="C46" s="2"/>
      <c r="D46" s="2"/>
      <c r="E46" s="2"/>
      <c r="F46" s="6"/>
      <c r="M46" s="23"/>
    </row>
    <row r="47" spans="1:13" x14ac:dyDescent="0.2">
      <c r="A47" s="2"/>
      <c r="H47" s="2"/>
    </row>
    <row r="48" spans="1:13" x14ac:dyDescent="0.2">
      <c r="A48" s="1">
        <v>44032</v>
      </c>
      <c r="B48" s="2" t="s">
        <v>1</v>
      </c>
      <c r="C48" s="2"/>
      <c r="D48" s="2" t="s">
        <v>2</v>
      </c>
      <c r="E48" s="2"/>
      <c r="H48" s="1">
        <v>44063</v>
      </c>
      <c r="I48" s="2" t="s">
        <v>1</v>
      </c>
      <c r="J48" s="2"/>
      <c r="K48" s="2" t="s">
        <v>2</v>
      </c>
      <c r="L48" s="2"/>
    </row>
    <row r="49" spans="1:13" x14ac:dyDescent="0.2">
      <c r="A49" s="9"/>
      <c r="B49" s="12" t="s">
        <v>20</v>
      </c>
      <c r="C49" s="10" t="s">
        <v>19</v>
      </c>
      <c r="D49" s="12" t="s">
        <v>20</v>
      </c>
      <c r="E49" s="10" t="s">
        <v>19</v>
      </c>
      <c r="H49" s="9"/>
      <c r="I49" s="12" t="s">
        <v>20</v>
      </c>
      <c r="J49" s="10" t="s">
        <v>19</v>
      </c>
      <c r="K49" s="12" t="s">
        <v>20</v>
      </c>
      <c r="L49" s="10" t="s">
        <v>19</v>
      </c>
    </row>
    <row r="50" spans="1:13" x14ac:dyDescent="0.2">
      <c r="A50" s="3" t="s">
        <v>3</v>
      </c>
      <c r="B50" s="12"/>
      <c r="C50" s="10"/>
      <c r="D50" s="12">
        <v>11</v>
      </c>
      <c r="E50" s="10"/>
      <c r="H50" s="3" t="s">
        <v>3</v>
      </c>
      <c r="I50" s="12"/>
      <c r="J50" s="10"/>
      <c r="K50" s="12">
        <v>21</v>
      </c>
      <c r="L50" s="10"/>
    </row>
    <row r="51" spans="1:13" x14ac:dyDescent="0.2">
      <c r="A51" s="3" t="s">
        <v>4</v>
      </c>
      <c r="B51" s="12"/>
      <c r="C51" s="10"/>
      <c r="D51" s="12"/>
      <c r="E51" s="10"/>
      <c r="H51" s="3" t="s">
        <v>4</v>
      </c>
      <c r="I51" s="12"/>
      <c r="J51" s="10"/>
      <c r="K51" s="12">
        <v>0</v>
      </c>
      <c r="L51" s="10"/>
    </row>
    <row r="52" spans="1:13" x14ac:dyDescent="0.2">
      <c r="A52" s="3" t="s">
        <v>15</v>
      </c>
      <c r="B52" s="12"/>
      <c r="C52" s="10"/>
      <c r="D52" s="12">
        <v>2</v>
      </c>
      <c r="E52" s="10"/>
      <c r="H52" s="3" t="s">
        <v>15</v>
      </c>
      <c r="I52" s="12"/>
      <c r="J52" s="10"/>
      <c r="K52" s="12">
        <v>4</v>
      </c>
      <c r="L52" s="10"/>
    </row>
    <row r="53" spans="1:13" x14ac:dyDescent="0.2">
      <c r="A53" s="3" t="s">
        <v>14</v>
      </c>
      <c r="B53" s="12">
        <v>4</v>
      </c>
      <c r="C53" s="10"/>
      <c r="D53" s="12">
        <v>1</v>
      </c>
      <c r="E53" s="10"/>
      <c r="H53" s="3" t="s">
        <v>14</v>
      </c>
      <c r="I53" s="12">
        <v>4</v>
      </c>
      <c r="J53" s="10"/>
      <c r="K53" s="12">
        <v>2</v>
      </c>
      <c r="L53" s="10"/>
    </row>
    <row r="54" spans="1:13" x14ac:dyDescent="0.2">
      <c r="A54" s="3" t="s">
        <v>6</v>
      </c>
      <c r="B54" s="12"/>
      <c r="C54" s="10"/>
      <c r="D54" s="12"/>
      <c r="E54" s="10"/>
      <c r="H54" s="3" t="s">
        <v>6</v>
      </c>
      <c r="I54" s="12"/>
      <c r="J54" s="10"/>
      <c r="K54" s="12"/>
      <c r="L54" s="10"/>
    </row>
    <row r="55" spans="1:13" x14ac:dyDescent="0.2">
      <c r="A55" s="3" t="s">
        <v>10</v>
      </c>
      <c r="B55" s="12">
        <v>1</v>
      </c>
      <c r="C55" s="10"/>
      <c r="D55" s="12"/>
      <c r="E55" s="10"/>
      <c r="H55" s="3" t="s">
        <v>10</v>
      </c>
      <c r="I55" s="12"/>
      <c r="J55" s="10"/>
      <c r="K55" s="12"/>
      <c r="L55" s="10"/>
    </row>
    <row r="56" spans="1:13" x14ac:dyDescent="0.2">
      <c r="A56" s="3" t="s">
        <v>7</v>
      </c>
      <c r="B56" s="12">
        <v>8</v>
      </c>
      <c r="C56" s="10">
        <v>2</v>
      </c>
      <c r="D56" s="12">
        <v>3</v>
      </c>
      <c r="E56" s="10">
        <v>1</v>
      </c>
      <c r="H56" s="3" t="s">
        <v>7</v>
      </c>
      <c r="I56" s="12">
        <v>6</v>
      </c>
      <c r="J56" s="10">
        <v>1</v>
      </c>
      <c r="K56" s="12">
        <v>3</v>
      </c>
      <c r="L56" s="10"/>
    </row>
    <row r="57" spans="1:13" x14ac:dyDescent="0.2">
      <c r="A57" s="3" t="s">
        <v>8</v>
      </c>
      <c r="B57" s="12">
        <v>1</v>
      </c>
      <c r="C57" s="10"/>
      <c r="D57" s="12"/>
      <c r="E57" s="10"/>
      <c r="H57" s="3" t="s">
        <v>8</v>
      </c>
      <c r="I57" s="12">
        <v>3</v>
      </c>
      <c r="J57" s="10"/>
      <c r="K57" s="12">
        <v>1</v>
      </c>
      <c r="L57" s="10"/>
    </row>
    <row r="58" spans="1:13" x14ac:dyDescent="0.2">
      <c r="A58" s="3" t="s">
        <v>12</v>
      </c>
      <c r="B58" s="12"/>
      <c r="C58" s="10"/>
      <c r="D58" s="12"/>
      <c r="E58" s="10"/>
      <c r="H58" s="3" t="s">
        <v>12</v>
      </c>
      <c r="I58" s="12"/>
      <c r="J58" s="10"/>
      <c r="K58" s="12"/>
      <c r="L58" s="10"/>
    </row>
    <row r="59" spans="1:13" x14ac:dyDescent="0.2">
      <c r="A59" s="3" t="s">
        <v>9</v>
      </c>
      <c r="B59" s="12"/>
      <c r="C59" s="10"/>
      <c r="D59" s="12"/>
      <c r="E59" s="10"/>
      <c r="H59" s="3" t="s">
        <v>9</v>
      </c>
      <c r="I59" s="12"/>
      <c r="J59" s="10"/>
      <c r="K59" s="12"/>
      <c r="L59" s="10"/>
    </row>
    <row r="60" spans="1:13" x14ac:dyDescent="0.2">
      <c r="A60" s="3" t="s">
        <v>11</v>
      </c>
      <c r="B60" s="12">
        <v>0</v>
      </c>
      <c r="C60" s="10">
        <v>2</v>
      </c>
      <c r="D60" s="12"/>
      <c r="E60" s="10"/>
      <c r="H60" s="3" t="s">
        <v>11</v>
      </c>
      <c r="I60" s="12"/>
      <c r="J60" s="10">
        <v>2</v>
      </c>
      <c r="K60" s="12">
        <v>1</v>
      </c>
      <c r="L60" s="10">
        <v>1</v>
      </c>
    </row>
    <row r="61" spans="1:13" x14ac:dyDescent="0.2">
      <c r="A61" s="4" t="s">
        <v>13</v>
      </c>
      <c r="B61" s="13">
        <f>SUM(B50:B60)</f>
        <v>14</v>
      </c>
      <c r="C61" s="11">
        <f>SUM(C50:C60)</f>
        <v>4</v>
      </c>
      <c r="D61" s="13">
        <f>SUM(D50:D60)</f>
        <v>17</v>
      </c>
      <c r="E61" s="11">
        <f>SUM(E50:E60)</f>
        <v>1</v>
      </c>
      <c r="F61" s="5">
        <f>SUM(B61:E61)</f>
        <v>36</v>
      </c>
      <c r="H61" s="4" t="s">
        <v>13</v>
      </c>
      <c r="I61" s="13">
        <f>SUM(I50:I60)</f>
        <v>13</v>
      </c>
      <c r="J61" s="11">
        <f>SUM(J50:J60)</f>
        <v>3</v>
      </c>
      <c r="K61" s="13">
        <f>SUM(K50:K60)</f>
        <v>32</v>
      </c>
      <c r="L61" s="11">
        <f>SUM(L50:L60)</f>
        <v>1</v>
      </c>
      <c r="M61" s="5">
        <f>SUM(I61:L61)</f>
        <v>49</v>
      </c>
    </row>
    <row r="63" spans="1:13" x14ac:dyDescent="0.2">
      <c r="A63" s="1">
        <v>44094</v>
      </c>
      <c r="B63" s="2" t="s">
        <v>1</v>
      </c>
      <c r="C63" s="2"/>
      <c r="D63" s="2" t="s">
        <v>2</v>
      </c>
      <c r="E63" s="2"/>
      <c r="H63" s="1">
        <v>44124</v>
      </c>
      <c r="I63" s="2" t="s">
        <v>1</v>
      </c>
      <c r="J63" s="2"/>
      <c r="K63" s="2" t="s">
        <v>2</v>
      </c>
      <c r="L63" s="2"/>
    </row>
    <row r="64" spans="1:13" x14ac:dyDescent="0.2">
      <c r="A64" s="9"/>
      <c r="B64" s="12" t="s">
        <v>20</v>
      </c>
      <c r="C64" s="10" t="s">
        <v>19</v>
      </c>
      <c r="D64" s="12" t="s">
        <v>20</v>
      </c>
      <c r="E64" s="10" t="s">
        <v>19</v>
      </c>
      <c r="H64" s="9"/>
      <c r="I64" s="12" t="s">
        <v>20</v>
      </c>
      <c r="J64" s="10" t="s">
        <v>19</v>
      </c>
      <c r="K64" s="12" t="s">
        <v>20</v>
      </c>
      <c r="L64" s="10" t="s">
        <v>19</v>
      </c>
    </row>
    <row r="65" spans="1:13" x14ac:dyDescent="0.2">
      <c r="A65" s="3" t="s">
        <v>3</v>
      </c>
      <c r="B65" s="12"/>
      <c r="C65" s="10"/>
      <c r="D65" s="12">
        <v>19</v>
      </c>
      <c r="E65" s="10"/>
      <c r="H65" s="3" t="s">
        <v>3</v>
      </c>
      <c r="I65" s="12"/>
      <c r="J65" s="10"/>
      <c r="K65" s="12">
        <v>25</v>
      </c>
      <c r="L65" s="10"/>
    </row>
    <row r="66" spans="1:13" x14ac:dyDescent="0.2">
      <c r="A66" s="3" t="s">
        <v>4</v>
      </c>
      <c r="B66" s="12"/>
      <c r="C66" s="10"/>
      <c r="D66" s="12">
        <v>2</v>
      </c>
      <c r="E66" s="10"/>
      <c r="H66" s="3" t="s">
        <v>4</v>
      </c>
      <c r="I66" s="12"/>
      <c r="J66" s="10"/>
      <c r="K66" s="12">
        <v>1</v>
      </c>
      <c r="L66" s="10"/>
    </row>
    <row r="67" spans="1:13" x14ac:dyDescent="0.2">
      <c r="A67" s="3" t="s">
        <v>15</v>
      </c>
      <c r="B67" s="12"/>
      <c r="C67" s="10"/>
      <c r="D67" s="12">
        <v>3</v>
      </c>
      <c r="E67" s="10"/>
      <c r="H67" s="3" t="s">
        <v>15</v>
      </c>
      <c r="I67" s="12"/>
      <c r="J67" s="10"/>
      <c r="K67" s="12">
        <v>3</v>
      </c>
      <c r="L67" s="10"/>
    </row>
    <row r="68" spans="1:13" x14ac:dyDescent="0.2">
      <c r="A68" s="3" t="s">
        <v>14</v>
      </c>
      <c r="B68" s="12">
        <v>9</v>
      </c>
      <c r="C68" s="10"/>
      <c r="D68" s="12">
        <v>1</v>
      </c>
      <c r="E68" s="10"/>
      <c r="H68" s="3" t="s">
        <v>14</v>
      </c>
      <c r="I68" s="12">
        <v>11</v>
      </c>
      <c r="J68" s="10"/>
      <c r="K68" s="12">
        <v>6</v>
      </c>
      <c r="L68" s="10"/>
    </row>
    <row r="69" spans="1:13" x14ac:dyDescent="0.2">
      <c r="A69" s="3" t="s">
        <v>6</v>
      </c>
      <c r="B69" s="12"/>
      <c r="C69" s="10"/>
      <c r="D69" s="12"/>
      <c r="E69" s="10"/>
      <c r="H69" s="3" t="s">
        <v>6</v>
      </c>
      <c r="I69" s="12"/>
      <c r="J69" s="10"/>
      <c r="K69" s="12">
        <v>1</v>
      </c>
      <c r="L69" s="10"/>
    </row>
    <row r="70" spans="1:13" x14ac:dyDescent="0.2">
      <c r="A70" s="3" t="s">
        <v>10</v>
      </c>
      <c r="B70" s="12"/>
      <c r="C70" s="10"/>
      <c r="D70" s="12"/>
      <c r="E70" s="10"/>
      <c r="H70" s="3" t="s">
        <v>10</v>
      </c>
      <c r="I70" s="12">
        <v>1</v>
      </c>
      <c r="J70" s="10"/>
      <c r="K70" s="12">
        <v>1</v>
      </c>
      <c r="L70" s="10"/>
    </row>
    <row r="71" spans="1:13" x14ac:dyDescent="0.2">
      <c r="A71" s="3" t="s">
        <v>7</v>
      </c>
      <c r="B71" s="12">
        <v>4</v>
      </c>
      <c r="C71" s="10">
        <v>7</v>
      </c>
      <c r="D71" s="12">
        <v>3</v>
      </c>
      <c r="E71" s="10">
        <v>1</v>
      </c>
      <c r="H71" s="3" t="s">
        <v>7</v>
      </c>
      <c r="I71" s="12">
        <v>5</v>
      </c>
      <c r="J71" s="10">
        <v>6</v>
      </c>
      <c r="K71" s="12">
        <v>3</v>
      </c>
      <c r="L71" s="10">
        <v>2</v>
      </c>
    </row>
    <row r="72" spans="1:13" x14ac:dyDescent="0.2">
      <c r="A72" s="3" t="s">
        <v>8</v>
      </c>
      <c r="B72" s="12"/>
      <c r="C72" s="10"/>
      <c r="D72" s="12"/>
      <c r="E72" s="10"/>
      <c r="H72" s="3" t="s">
        <v>8</v>
      </c>
      <c r="I72" s="12"/>
      <c r="J72" s="10"/>
      <c r="K72" s="12"/>
      <c r="L72" s="10"/>
    </row>
    <row r="73" spans="1:13" x14ac:dyDescent="0.2">
      <c r="A73" s="3" t="s">
        <v>12</v>
      </c>
      <c r="B73" s="12"/>
      <c r="C73" s="10"/>
      <c r="D73" s="12">
        <v>1</v>
      </c>
      <c r="E73" s="10"/>
      <c r="H73" s="3" t="s">
        <v>12</v>
      </c>
      <c r="I73" s="12">
        <v>1</v>
      </c>
      <c r="J73" s="10"/>
      <c r="K73" s="12">
        <v>2</v>
      </c>
      <c r="L73" s="10"/>
    </row>
    <row r="74" spans="1:13" x14ac:dyDescent="0.2">
      <c r="A74" s="3" t="s">
        <v>9</v>
      </c>
      <c r="B74" s="12"/>
      <c r="C74" s="10"/>
      <c r="D74" s="12"/>
      <c r="E74" s="10"/>
      <c r="H74" s="3" t="s">
        <v>9</v>
      </c>
      <c r="I74" s="12"/>
      <c r="J74" s="10"/>
      <c r="K74" s="12"/>
      <c r="L74" s="10"/>
    </row>
    <row r="75" spans="1:13" x14ac:dyDescent="0.2">
      <c r="A75" s="3" t="s">
        <v>11</v>
      </c>
      <c r="B75" s="12"/>
      <c r="C75" s="10"/>
      <c r="D75" s="12">
        <v>1</v>
      </c>
      <c r="E75" s="10">
        <v>1</v>
      </c>
      <c r="H75" s="3" t="s">
        <v>11</v>
      </c>
      <c r="I75" s="12"/>
      <c r="J75" s="10"/>
      <c r="K75" s="12">
        <v>2</v>
      </c>
      <c r="L75" s="10"/>
    </row>
    <row r="76" spans="1:13" x14ac:dyDescent="0.2">
      <c r="A76" s="4" t="s">
        <v>13</v>
      </c>
      <c r="B76" s="13">
        <f>SUM(B65:B75)</f>
        <v>13</v>
      </c>
      <c r="C76" s="11">
        <f>SUM(C65:C75)</f>
        <v>7</v>
      </c>
      <c r="D76" s="13">
        <f>SUM(D65:D75)</f>
        <v>30</v>
      </c>
      <c r="E76" s="11">
        <f>SUM(E65:E75)</f>
        <v>2</v>
      </c>
      <c r="F76" s="5">
        <f>SUM(B76:E76)</f>
        <v>52</v>
      </c>
      <c r="H76" s="3" t="s">
        <v>13</v>
      </c>
      <c r="I76" s="13">
        <f>SUM(I65:I75)</f>
        <v>18</v>
      </c>
      <c r="J76" s="11">
        <f>SUM(J65:J75)</f>
        <v>6</v>
      </c>
      <c r="K76" s="13">
        <f>SUM(K65:K75)</f>
        <v>44</v>
      </c>
      <c r="L76" s="11">
        <f>SUM(L65:L75)</f>
        <v>2</v>
      </c>
      <c r="M76" s="5">
        <f>SUM(I76:L76)</f>
        <v>70</v>
      </c>
    </row>
    <row r="78" spans="1:13" x14ac:dyDescent="0.2">
      <c r="A78" s="1">
        <v>44155</v>
      </c>
      <c r="B78" s="2" t="s">
        <v>1</v>
      </c>
      <c r="C78" s="2"/>
      <c r="D78" s="2" t="s">
        <v>2</v>
      </c>
      <c r="E78" s="2"/>
      <c r="H78" s="1">
        <v>44185</v>
      </c>
      <c r="I78" s="2" t="s">
        <v>1</v>
      </c>
      <c r="J78" s="2"/>
      <c r="K78" s="2" t="s">
        <v>2</v>
      </c>
      <c r="L78" s="2"/>
    </row>
    <row r="79" spans="1:13" x14ac:dyDescent="0.2">
      <c r="A79" s="9"/>
      <c r="B79" s="12" t="s">
        <v>20</v>
      </c>
      <c r="C79" s="10" t="s">
        <v>19</v>
      </c>
      <c r="D79" s="12" t="s">
        <v>20</v>
      </c>
      <c r="E79" s="10" t="s">
        <v>19</v>
      </c>
      <c r="H79" s="9"/>
      <c r="I79" s="12" t="s">
        <v>20</v>
      </c>
      <c r="J79" s="10" t="s">
        <v>19</v>
      </c>
      <c r="K79" s="12" t="s">
        <v>20</v>
      </c>
      <c r="L79" s="10" t="s">
        <v>19</v>
      </c>
    </row>
    <row r="80" spans="1:13" x14ac:dyDescent="0.2">
      <c r="A80" s="3" t="s">
        <v>3</v>
      </c>
      <c r="B80" s="12"/>
      <c r="C80" s="10"/>
      <c r="D80" s="12">
        <v>24</v>
      </c>
      <c r="E80" s="10"/>
      <c r="H80" s="21" t="s">
        <v>3</v>
      </c>
      <c r="I80" s="12"/>
      <c r="J80" s="10"/>
      <c r="K80" s="12">
        <v>15</v>
      </c>
      <c r="L80" s="10"/>
    </row>
    <row r="81" spans="1:13" x14ac:dyDescent="0.2">
      <c r="A81" s="3" t="s">
        <v>4</v>
      </c>
      <c r="B81" s="12"/>
      <c r="C81" s="10"/>
      <c r="D81" s="12">
        <v>0</v>
      </c>
      <c r="E81" s="10"/>
      <c r="H81" s="21" t="s">
        <v>4</v>
      </c>
      <c r="I81" s="12"/>
      <c r="J81" s="10"/>
      <c r="K81" s="12">
        <v>5</v>
      </c>
      <c r="L81" s="10"/>
    </row>
    <row r="82" spans="1:13" x14ac:dyDescent="0.2">
      <c r="A82" s="3" t="s">
        <v>15</v>
      </c>
      <c r="B82" s="12"/>
      <c r="C82" s="10"/>
      <c r="D82" s="12">
        <v>1</v>
      </c>
      <c r="E82" s="10"/>
      <c r="H82" s="21" t="s">
        <v>15</v>
      </c>
      <c r="I82" s="12"/>
      <c r="J82" s="10"/>
      <c r="K82" s="12">
        <v>1</v>
      </c>
      <c r="L82" s="10"/>
    </row>
    <row r="83" spans="1:13" x14ac:dyDescent="0.2">
      <c r="A83" s="3" t="s">
        <v>14</v>
      </c>
      <c r="B83" s="12">
        <v>7</v>
      </c>
      <c r="C83" s="10"/>
      <c r="D83" s="12">
        <v>2</v>
      </c>
      <c r="E83" s="10"/>
      <c r="H83" s="21" t="s">
        <v>14</v>
      </c>
      <c r="I83" s="12">
        <v>5</v>
      </c>
      <c r="J83" s="10"/>
      <c r="K83" s="12">
        <v>3</v>
      </c>
      <c r="L83" s="10"/>
    </row>
    <row r="84" spans="1:13" x14ac:dyDescent="0.2">
      <c r="A84" s="3" t="s">
        <v>6</v>
      </c>
      <c r="B84" s="12"/>
      <c r="C84" s="10"/>
      <c r="D84" s="12"/>
      <c r="E84" s="10"/>
      <c r="H84" s="21" t="s">
        <v>6</v>
      </c>
      <c r="I84" s="12">
        <v>1</v>
      </c>
      <c r="J84" s="10"/>
      <c r="K84" s="12">
        <v>1</v>
      </c>
      <c r="L84" s="10"/>
    </row>
    <row r="85" spans="1:13" x14ac:dyDescent="0.2">
      <c r="A85" s="3" t="s">
        <v>10</v>
      </c>
      <c r="B85" s="12"/>
      <c r="C85" s="10"/>
      <c r="D85" s="12"/>
      <c r="E85" s="10"/>
      <c r="H85" s="21" t="s">
        <v>10</v>
      </c>
      <c r="I85" s="12">
        <v>1</v>
      </c>
      <c r="J85" s="10"/>
      <c r="K85" s="12"/>
      <c r="L85" s="10"/>
    </row>
    <row r="86" spans="1:13" x14ac:dyDescent="0.2">
      <c r="A86" s="3" t="s">
        <v>7</v>
      </c>
      <c r="B86" s="12">
        <v>15</v>
      </c>
      <c r="C86" s="10">
        <v>7</v>
      </c>
      <c r="D86" s="12">
        <v>4</v>
      </c>
      <c r="E86" s="10">
        <v>1</v>
      </c>
      <c r="H86" s="21" t="s">
        <v>7</v>
      </c>
      <c r="I86" s="12">
        <v>8</v>
      </c>
      <c r="J86" s="10">
        <v>5</v>
      </c>
      <c r="K86" s="12">
        <v>5</v>
      </c>
      <c r="L86" s="10"/>
    </row>
    <row r="87" spans="1:13" x14ac:dyDescent="0.2">
      <c r="A87" s="3" t="s">
        <v>8</v>
      </c>
      <c r="B87" s="12"/>
      <c r="C87" s="10"/>
      <c r="D87" s="12"/>
      <c r="E87" s="10"/>
      <c r="H87" s="21" t="s">
        <v>8</v>
      </c>
      <c r="I87" s="12">
        <v>2</v>
      </c>
      <c r="J87" s="10"/>
      <c r="K87" s="12"/>
      <c r="L87" s="10"/>
    </row>
    <row r="88" spans="1:13" x14ac:dyDescent="0.2">
      <c r="A88" s="3" t="s">
        <v>12</v>
      </c>
      <c r="B88" s="12"/>
      <c r="C88" s="10"/>
      <c r="D88" s="12"/>
      <c r="E88" s="10"/>
      <c r="H88" s="21" t="s">
        <v>12</v>
      </c>
      <c r="I88" s="12"/>
      <c r="J88" s="10"/>
      <c r="K88" s="12">
        <v>1</v>
      </c>
      <c r="L88" s="10"/>
    </row>
    <row r="89" spans="1:13" x14ac:dyDescent="0.2">
      <c r="A89" s="3" t="s">
        <v>9</v>
      </c>
      <c r="B89" s="12"/>
      <c r="C89" s="10"/>
      <c r="D89" s="12"/>
      <c r="E89" s="10"/>
      <c r="H89" s="21" t="s">
        <v>9</v>
      </c>
      <c r="I89" s="12"/>
      <c r="J89" s="10"/>
      <c r="K89" s="12"/>
      <c r="L89" s="10"/>
    </row>
    <row r="90" spans="1:13" x14ac:dyDescent="0.2">
      <c r="A90" s="3" t="s">
        <v>11</v>
      </c>
      <c r="B90" s="12"/>
      <c r="C90" s="10"/>
      <c r="D90" s="12">
        <v>2</v>
      </c>
      <c r="E90" s="10"/>
      <c r="H90" s="21" t="s">
        <v>11</v>
      </c>
      <c r="I90" s="12"/>
      <c r="J90" s="10"/>
      <c r="K90" s="12">
        <v>2</v>
      </c>
      <c r="L90" s="10">
        <v>1</v>
      </c>
    </row>
    <row r="91" spans="1:13" x14ac:dyDescent="0.2">
      <c r="A91" s="4" t="s">
        <v>13</v>
      </c>
      <c r="B91" s="12">
        <f>SUM(B80:B90)</f>
        <v>22</v>
      </c>
      <c r="C91" s="10">
        <f>SUM(C80:C90)</f>
        <v>7</v>
      </c>
      <c r="D91" s="12">
        <f>SUM(D80:D90)</f>
        <v>33</v>
      </c>
      <c r="E91" s="10">
        <f>SUM(E80:E90)</f>
        <v>1</v>
      </c>
      <c r="F91" s="8">
        <f>SUM(B91:E91)</f>
        <v>63</v>
      </c>
      <c r="H91" s="22" t="s">
        <v>13</v>
      </c>
      <c r="I91" s="12">
        <f>SUM(I80:I90)</f>
        <v>17</v>
      </c>
      <c r="J91" s="10">
        <f>SUM(J80:J90)</f>
        <v>5</v>
      </c>
      <c r="K91" s="12">
        <f>SUM(K80:K90)</f>
        <v>33</v>
      </c>
      <c r="L91" s="10">
        <f>SUM(L80:L90)</f>
        <v>1</v>
      </c>
      <c r="M91" s="8">
        <f>SUM(I91:L91)</f>
        <v>56</v>
      </c>
    </row>
    <row r="92" spans="1:13" ht="16" thickBot="1" x14ac:dyDescent="0.25">
      <c r="A92" s="2"/>
      <c r="H92" s="7"/>
    </row>
    <row r="93" spans="1:13" ht="16" thickBot="1" x14ac:dyDescent="0.25">
      <c r="A93" s="8" t="s">
        <v>17</v>
      </c>
      <c r="B93" s="8"/>
      <c r="C93" s="16">
        <v>494</v>
      </c>
    </row>
    <row r="94" spans="1:13" x14ac:dyDescent="0.2">
      <c r="B94" s="18" t="s">
        <v>1</v>
      </c>
      <c r="C94" s="17" t="s">
        <v>2</v>
      </c>
    </row>
    <row r="95" spans="1:13" x14ac:dyDescent="0.2">
      <c r="A95" s="3" t="s">
        <v>3</v>
      </c>
      <c r="C95">
        <v>167</v>
      </c>
    </row>
    <row r="96" spans="1:13" x14ac:dyDescent="0.2">
      <c r="A96" s="3" t="s">
        <v>4</v>
      </c>
      <c r="C96">
        <v>12</v>
      </c>
    </row>
    <row r="97" spans="1:4" x14ac:dyDescent="0.2">
      <c r="A97" s="3" t="s">
        <v>15</v>
      </c>
      <c r="C97">
        <v>18</v>
      </c>
    </row>
    <row r="98" spans="1:4" x14ac:dyDescent="0.2">
      <c r="A98" s="3" t="s">
        <v>14</v>
      </c>
      <c r="B98">
        <v>62</v>
      </c>
      <c r="C98">
        <v>26</v>
      </c>
    </row>
    <row r="99" spans="1:4" x14ac:dyDescent="0.2">
      <c r="A99" s="3" t="s">
        <v>6</v>
      </c>
      <c r="B99">
        <v>1</v>
      </c>
      <c r="C99">
        <v>3</v>
      </c>
    </row>
    <row r="100" spans="1:4" x14ac:dyDescent="0.2">
      <c r="A100" s="3" t="s">
        <v>10</v>
      </c>
      <c r="B100">
        <v>5</v>
      </c>
      <c r="C100">
        <v>2</v>
      </c>
    </row>
    <row r="101" spans="1:4" x14ac:dyDescent="0.2">
      <c r="A101" s="3" t="s">
        <v>7</v>
      </c>
      <c r="B101">
        <v>116</v>
      </c>
      <c r="C101">
        <v>40</v>
      </c>
    </row>
    <row r="102" spans="1:4" x14ac:dyDescent="0.2">
      <c r="A102" s="3" t="s">
        <v>8</v>
      </c>
      <c r="B102">
        <v>7</v>
      </c>
      <c r="C102">
        <v>1</v>
      </c>
    </row>
    <row r="103" spans="1:4" x14ac:dyDescent="0.2">
      <c r="A103" s="3" t="s">
        <v>12</v>
      </c>
      <c r="B103">
        <v>3</v>
      </c>
      <c r="C103">
        <v>7</v>
      </c>
    </row>
    <row r="104" spans="1:4" x14ac:dyDescent="0.2">
      <c r="A104" s="3" t="s">
        <v>9</v>
      </c>
      <c r="B104">
        <v>0</v>
      </c>
      <c r="C104">
        <v>1</v>
      </c>
    </row>
    <row r="105" spans="1:4" x14ac:dyDescent="0.2">
      <c r="A105" s="3" t="s">
        <v>11</v>
      </c>
      <c r="B105">
        <v>7</v>
      </c>
      <c r="C105">
        <v>16</v>
      </c>
    </row>
    <row r="106" spans="1:4" x14ac:dyDescent="0.2">
      <c r="A106" s="4" t="s">
        <v>13</v>
      </c>
      <c r="B106" s="18">
        <f>SUM(B95:B105)</f>
        <v>201</v>
      </c>
      <c r="C106" s="17">
        <f>SUM(C95:C105)</f>
        <v>293</v>
      </c>
      <c r="D106" s="8">
        <f>SUM(B106:C106)</f>
        <v>494</v>
      </c>
    </row>
  </sheetData>
  <pageMargins left="0.7" right="0.7" top="0.75" bottom="0.7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9"/>
  <sheetViews>
    <sheetView workbookViewId="0">
      <selection activeCell="E100" sqref="E100"/>
    </sheetView>
  </sheetViews>
  <sheetFormatPr baseColWidth="10" defaultColWidth="8.83203125" defaultRowHeight="15" x14ac:dyDescent="0.2"/>
  <cols>
    <col min="1" max="1" width="19.83203125" customWidth="1"/>
    <col min="2" max="6" width="4.5" customWidth="1"/>
    <col min="7" max="7" width="5.1640625" customWidth="1"/>
    <col min="8" max="8" width="19.83203125" customWidth="1"/>
    <col min="9" max="13" width="4.5" customWidth="1"/>
  </cols>
  <sheetData>
    <row r="1" spans="1:13" x14ac:dyDescent="0.2">
      <c r="A1" t="s">
        <v>27</v>
      </c>
    </row>
    <row r="2" spans="1:13" x14ac:dyDescent="0.2">
      <c r="A2" s="1">
        <v>44197</v>
      </c>
      <c r="B2" s="2" t="s">
        <v>1</v>
      </c>
      <c r="C2" s="2"/>
      <c r="D2" s="2" t="s">
        <v>2</v>
      </c>
      <c r="E2" s="2"/>
      <c r="H2" s="1">
        <v>44228</v>
      </c>
      <c r="I2" s="7" t="s">
        <v>1</v>
      </c>
      <c r="J2" s="7"/>
      <c r="K2" s="7" t="s">
        <v>2</v>
      </c>
      <c r="L2" s="7"/>
    </row>
    <row r="3" spans="1:13" x14ac:dyDescent="0.2">
      <c r="A3" s="9"/>
      <c r="B3" s="12" t="s">
        <v>20</v>
      </c>
      <c r="C3" s="10" t="s">
        <v>19</v>
      </c>
      <c r="D3" s="12" t="s">
        <v>20</v>
      </c>
      <c r="E3" s="10" t="s">
        <v>19</v>
      </c>
      <c r="H3" s="9"/>
      <c r="I3" s="14" t="s">
        <v>20</v>
      </c>
      <c r="J3" s="15" t="s">
        <v>19</v>
      </c>
      <c r="K3" s="14" t="s">
        <v>20</v>
      </c>
      <c r="L3" s="15" t="s">
        <v>19</v>
      </c>
    </row>
    <row r="4" spans="1:13" x14ac:dyDescent="0.2">
      <c r="A4" s="3" t="s">
        <v>3</v>
      </c>
      <c r="B4" s="12"/>
      <c r="C4" s="10"/>
      <c r="D4" s="12">
        <v>14</v>
      </c>
      <c r="E4" s="10"/>
      <c r="H4" s="3" t="s">
        <v>3</v>
      </c>
      <c r="I4" s="12"/>
      <c r="J4" s="10"/>
      <c r="K4" s="12">
        <v>16</v>
      </c>
      <c r="L4" s="10"/>
    </row>
    <row r="5" spans="1:13" x14ac:dyDescent="0.2">
      <c r="A5" s="3" t="s">
        <v>4</v>
      </c>
      <c r="B5" s="12"/>
      <c r="C5" s="10"/>
      <c r="D5" s="12">
        <v>1</v>
      </c>
      <c r="E5" s="10"/>
      <c r="H5" s="3" t="s">
        <v>4</v>
      </c>
      <c r="I5" s="12"/>
      <c r="J5" s="10"/>
      <c r="K5" s="12"/>
      <c r="L5" s="10"/>
    </row>
    <row r="6" spans="1:13" x14ac:dyDescent="0.2">
      <c r="A6" s="3" t="s">
        <v>15</v>
      </c>
      <c r="B6" s="12"/>
      <c r="C6" s="10"/>
      <c r="D6" s="12">
        <v>2</v>
      </c>
      <c r="E6" s="10"/>
      <c r="H6" s="3" t="s">
        <v>16</v>
      </c>
      <c r="I6" s="12"/>
      <c r="J6" s="10"/>
      <c r="K6" s="12">
        <v>3</v>
      </c>
      <c r="L6" s="10"/>
    </row>
    <row r="7" spans="1:13" x14ac:dyDescent="0.2">
      <c r="A7" s="3" t="s">
        <v>5</v>
      </c>
      <c r="B7" s="12">
        <v>5</v>
      </c>
      <c r="C7" s="10"/>
      <c r="D7" s="12">
        <v>4</v>
      </c>
      <c r="E7" s="10"/>
      <c r="H7" s="3" t="s">
        <v>5</v>
      </c>
      <c r="I7" s="12">
        <v>4</v>
      </c>
      <c r="J7" s="10"/>
      <c r="K7" s="12">
        <v>6</v>
      </c>
      <c r="L7" s="10"/>
    </row>
    <row r="8" spans="1:13" x14ac:dyDescent="0.2">
      <c r="A8" s="3" t="s">
        <v>6</v>
      </c>
      <c r="B8" s="12"/>
      <c r="C8" s="10"/>
      <c r="D8" s="12"/>
      <c r="E8" s="10"/>
      <c r="H8" s="3" t="s">
        <v>6</v>
      </c>
      <c r="I8" s="12"/>
      <c r="J8" s="10"/>
      <c r="K8" s="12"/>
      <c r="L8" s="10"/>
    </row>
    <row r="9" spans="1:13" x14ac:dyDescent="0.2">
      <c r="A9" s="3" t="s">
        <v>10</v>
      </c>
      <c r="B9" s="12"/>
      <c r="C9" s="10"/>
      <c r="D9" s="12"/>
      <c r="E9" s="10"/>
      <c r="H9" s="3" t="s">
        <v>10</v>
      </c>
      <c r="I9" s="12">
        <v>1</v>
      </c>
      <c r="J9" s="10"/>
      <c r="K9" s="12"/>
      <c r="L9" s="10"/>
    </row>
    <row r="10" spans="1:13" x14ac:dyDescent="0.2">
      <c r="A10" s="3" t="s">
        <v>7</v>
      </c>
      <c r="B10" s="12">
        <v>7</v>
      </c>
      <c r="C10" s="10"/>
      <c r="D10" s="12">
        <v>5</v>
      </c>
      <c r="E10" s="10">
        <v>1</v>
      </c>
      <c r="H10" s="3" t="s">
        <v>7</v>
      </c>
      <c r="I10" s="12">
        <v>6</v>
      </c>
      <c r="J10" s="10">
        <v>2</v>
      </c>
      <c r="K10" s="12">
        <v>1</v>
      </c>
      <c r="L10" s="10"/>
    </row>
    <row r="11" spans="1:13" x14ac:dyDescent="0.2">
      <c r="A11" s="3" t="s">
        <v>8</v>
      </c>
      <c r="B11" s="12"/>
      <c r="C11" s="10"/>
      <c r="D11" s="12"/>
      <c r="E11" s="10"/>
      <c r="H11" s="3" t="s">
        <v>8</v>
      </c>
      <c r="I11" s="12"/>
      <c r="J11" s="10"/>
      <c r="K11" s="12"/>
      <c r="L11" s="10"/>
    </row>
    <row r="12" spans="1:13" x14ac:dyDescent="0.2">
      <c r="A12" s="3" t="s">
        <v>12</v>
      </c>
      <c r="B12" s="12"/>
      <c r="C12" s="10"/>
      <c r="D12" s="12"/>
      <c r="E12" s="10"/>
      <c r="H12" s="3" t="s">
        <v>12</v>
      </c>
      <c r="I12" s="12"/>
      <c r="J12" s="10"/>
      <c r="K12" s="12"/>
      <c r="L12" s="10"/>
    </row>
    <row r="13" spans="1:13" x14ac:dyDescent="0.2">
      <c r="A13" s="3" t="s">
        <v>9</v>
      </c>
      <c r="B13" s="12"/>
      <c r="C13" s="10"/>
      <c r="D13" s="12"/>
      <c r="E13" s="10"/>
      <c r="H13" s="3" t="s">
        <v>9</v>
      </c>
      <c r="I13" s="12"/>
      <c r="J13" s="10"/>
      <c r="K13" s="12"/>
      <c r="L13" s="10"/>
    </row>
    <row r="14" spans="1:13" x14ac:dyDescent="0.2">
      <c r="A14" s="3" t="s">
        <v>11</v>
      </c>
      <c r="B14" s="12">
        <v>1</v>
      </c>
      <c r="C14" s="10"/>
      <c r="D14" s="12">
        <v>1</v>
      </c>
      <c r="E14" s="10"/>
      <c r="H14" s="3" t="s">
        <v>11</v>
      </c>
      <c r="I14" s="12"/>
      <c r="J14" s="10"/>
      <c r="K14" s="12">
        <v>3</v>
      </c>
      <c r="L14" s="10"/>
    </row>
    <row r="15" spans="1:13" x14ac:dyDescent="0.2">
      <c r="A15" s="4" t="s">
        <v>13</v>
      </c>
      <c r="B15" s="13">
        <f>SUM(B4:B14)</f>
        <v>13</v>
      </c>
      <c r="C15" s="11"/>
      <c r="D15" s="13">
        <f>SUM(D4:D14)</f>
        <v>27</v>
      </c>
      <c r="E15" s="11">
        <f>SUM(E4:E14)</f>
        <v>1</v>
      </c>
      <c r="F15" s="5">
        <f>SUM(B15:E15)</f>
        <v>41</v>
      </c>
      <c r="H15" s="4" t="s">
        <v>13</v>
      </c>
      <c r="I15" s="13">
        <f>SUM(I4:I14)</f>
        <v>11</v>
      </c>
      <c r="J15" s="11">
        <f>SUM(J4:J14)</f>
        <v>2</v>
      </c>
      <c r="K15" s="13">
        <f>SUM(K4:K14)</f>
        <v>29</v>
      </c>
      <c r="L15" s="11"/>
      <c r="M15" s="8">
        <f>SUM(I15:K15)</f>
        <v>42</v>
      </c>
    </row>
    <row r="16" spans="1:13" x14ac:dyDescent="0.2">
      <c r="B16" s="2"/>
      <c r="C16" s="2"/>
      <c r="D16" s="2"/>
      <c r="E16" s="2"/>
      <c r="F16" s="6"/>
    </row>
    <row r="17" spans="1:13" x14ac:dyDescent="0.2">
      <c r="A17" s="1">
        <v>44275</v>
      </c>
      <c r="B17" s="2" t="s">
        <v>1</v>
      </c>
      <c r="C17" s="2"/>
      <c r="D17" s="2" t="s">
        <v>2</v>
      </c>
      <c r="E17" s="2"/>
      <c r="H17" s="1">
        <v>44306</v>
      </c>
      <c r="I17" s="2" t="s">
        <v>1</v>
      </c>
      <c r="J17" s="2"/>
      <c r="K17" s="2" t="s">
        <v>2</v>
      </c>
      <c r="L17" s="2"/>
    </row>
    <row r="18" spans="1:13" x14ac:dyDescent="0.2">
      <c r="A18" s="9"/>
      <c r="B18" s="12" t="s">
        <v>20</v>
      </c>
      <c r="C18" s="10" t="s">
        <v>19</v>
      </c>
      <c r="D18" s="12" t="s">
        <v>20</v>
      </c>
      <c r="E18" s="10" t="s">
        <v>19</v>
      </c>
      <c r="H18" s="9"/>
      <c r="I18" s="12" t="s">
        <v>20</v>
      </c>
      <c r="J18" s="10" t="s">
        <v>19</v>
      </c>
      <c r="K18" s="12" t="s">
        <v>20</v>
      </c>
      <c r="L18" s="10" t="s">
        <v>19</v>
      </c>
    </row>
    <row r="19" spans="1:13" x14ac:dyDescent="0.2">
      <c r="A19" s="3" t="s">
        <v>3</v>
      </c>
      <c r="B19" s="12"/>
      <c r="C19" s="10"/>
      <c r="D19" s="12">
        <v>13</v>
      </c>
      <c r="E19" s="10"/>
      <c r="H19" s="3" t="s">
        <v>3</v>
      </c>
      <c r="I19" s="12"/>
      <c r="J19" s="10"/>
      <c r="K19" s="12">
        <v>11</v>
      </c>
      <c r="L19" s="10"/>
    </row>
    <row r="20" spans="1:13" x14ac:dyDescent="0.2">
      <c r="A20" s="3" t="s">
        <v>4</v>
      </c>
      <c r="B20" s="12"/>
      <c r="C20" s="10"/>
      <c r="D20" s="12">
        <v>2</v>
      </c>
      <c r="E20" s="10"/>
      <c r="H20" s="3" t="s">
        <v>4</v>
      </c>
      <c r="I20" s="12"/>
      <c r="J20" s="10"/>
      <c r="K20" s="12">
        <v>1</v>
      </c>
      <c r="L20" s="10"/>
    </row>
    <row r="21" spans="1:13" x14ac:dyDescent="0.2">
      <c r="A21" s="3" t="s">
        <v>15</v>
      </c>
      <c r="B21" s="12"/>
      <c r="C21" s="10"/>
      <c r="D21" s="12">
        <v>5</v>
      </c>
      <c r="E21" s="10"/>
      <c r="H21" s="3" t="s">
        <v>15</v>
      </c>
      <c r="I21" s="12"/>
      <c r="J21" s="10"/>
      <c r="K21" s="12">
        <v>2</v>
      </c>
      <c r="L21" s="10"/>
    </row>
    <row r="22" spans="1:13" x14ac:dyDescent="0.2">
      <c r="A22" s="3" t="s">
        <v>14</v>
      </c>
      <c r="B22" s="12">
        <v>14</v>
      </c>
      <c r="C22" s="10"/>
      <c r="D22" s="12">
        <v>3</v>
      </c>
      <c r="E22" s="10"/>
      <c r="H22" s="3" t="s">
        <v>14</v>
      </c>
      <c r="I22" s="12">
        <v>4</v>
      </c>
      <c r="J22" s="10"/>
      <c r="K22" s="12">
        <v>3</v>
      </c>
      <c r="L22" s="10"/>
    </row>
    <row r="23" spans="1:13" x14ac:dyDescent="0.2">
      <c r="A23" s="3" t="s">
        <v>6</v>
      </c>
      <c r="B23" s="12">
        <v>1</v>
      </c>
      <c r="C23" s="10"/>
      <c r="D23" s="12">
        <v>1</v>
      </c>
      <c r="E23" s="10"/>
      <c r="H23" s="3" t="s">
        <v>6</v>
      </c>
      <c r="I23" s="12"/>
      <c r="J23" s="10"/>
      <c r="K23" s="12">
        <v>1</v>
      </c>
      <c r="L23" s="10"/>
    </row>
    <row r="24" spans="1:13" x14ac:dyDescent="0.2">
      <c r="A24" s="3" t="s">
        <v>10</v>
      </c>
      <c r="B24" s="12"/>
      <c r="C24" s="10"/>
      <c r="D24" s="12"/>
      <c r="E24" s="10"/>
      <c r="H24" s="3" t="s">
        <v>10</v>
      </c>
      <c r="I24" s="12"/>
      <c r="J24" s="10"/>
      <c r="K24" s="12"/>
      <c r="L24" s="10"/>
    </row>
    <row r="25" spans="1:13" x14ac:dyDescent="0.2">
      <c r="A25" s="3" t="s">
        <v>7</v>
      </c>
      <c r="B25" s="12">
        <v>5</v>
      </c>
      <c r="C25" s="10"/>
      <c r="D25" s="12">
        <v>6</v>
      </c>
      <c r="E25" s="10">
        <v>3</v>
      </c>
      <c r="H25" s="3" t="s">
        <v>7</v>
      </c>
      <c r="I25" s="12">
        <v>7</v>
      </c>
      <c r="J25" s="10">
        <v>2</v>
      </c>
      <c r="K25" s="12">
        <v>2</v>
      </c>
      <c r="L25" s="10">
        <v>1</v>
      </c>
    </row>
    <row r="26" spans="1:13" x14ac:dyDescent="0.2">
      <c r="A26" s="3" t="s">
        <v>8</v>
      </c>
      <c r="B26" s="12">
        <v>1</v>
      </c>
      <c r="C26" s="10"/>
      <c r="D26" s="12"/>
      <c r="E26" s="10"/>
      <c r="H26" s="3" t="s">
        <v>8</v>
      </c>
      <c r="I26" s="12">
        <v>5</v>
      </c>
      <c r="J26" s="10"/>
      <c r="K26" s="12"/>
      <c r="L26" s="10"/>
    </row>
    <row r="27" spans="1:13" x14ac:dyDescent="0.2">
      <c r="A27" s="3" t="s">
        <v>12</v>
      </c>
      <c r="B27" s="12"/>
      <c r="C27" s="10"/>
      <c r="D27" s="12"/>
      <c r="E27" s="10"/>
      <c r="H27" s="3" t="s">
        <v>12</v>
      </c>
      <c r="I27" s="12">
        <v>1</v>
      </c>
      <c r="J27" s="10"/>
      <c r="K27" s="12">
        <v>1</v>
      </c>
      <c r="L27" s="10"/>
    </row>
    <row r="28" spans="1:13" x14ac:dyDescent="0.2">
      <c r="A28" s="3" t="s">
        <v>18</v>
      </c>
      <c r="B28" s="12"/>
      <c r="C28" s="10"/>
      <c r="D28" s="12"/>
      <c r="E28" s="10"/>
      <c r="H28" s="3" t="s">
        <v>18</v>
      </c>
      <c r="I28" s="12">
        <v>1</v>
      </c>
      <c r="J28" s="10"/>
      <c r="K28" s="12"/>
      <c r="L28" s="10"/>
    </row>
    <row r="29" spans="1:13" x14ac:dyDescent="0.2">
      <c r="A29" s="3" t="s">
        <v>9</v>
      </c>
      <c r="B29" s="12"/>
      <c r="C29" s="10"/>
      <c r="D29" s="12"/>
      <c r="E29" s="10"/>
      <c r="H29" s="3" t="s">
        <v>9</v>
      </c>
      <c r="I29" s="12"/>
      <c r="J29" s="10"/>
      <c r="K29" s="12"/>
      <c r="L29" s="10"/>
    </row>
    <row r="30" spans="1:13" x14ac:dyDescent="0.2">
      <c r="A30" s="3" t="s">
        <v>11</v>
      </c>
      <c r="B30" s="12">
        <v>1</v>
      </c>
      <c r="C30" s="10"/>
      <c r="D30" s="12">
        <v>1</v>
      </c>
      <c r="E30" s="10">
        <v>1</v>
      </c>
      <c r="H30" s="3" t="s">
        <v>11</v>
      </c>
      <c r="I30" s="12">
        <v>0</v>
      </c>
      <c r="J30" s="10"/>
      <c r="K30" s="12">
        <v>1</v>
      </c>
      <c r="L30" s="10"/>
      <c r="M30" s="6"/>
    </row>
    <row r="31" spans="1:13" x14ac:dyDescent="0.2">
      <c r="A31" s="4" t="s">
        <v>13</v>
      </c>
      <c r="B31" s="13">
        <f>SUM(B20:B30)</f>
        <v>22</v>
      </c>
      <c r="C31" s="11"/>
      <c r="D31" s="13">
        <f>SUM(D19:D30)</f>
        <v>31</v>
      </c>
      <c r="E31" s="11">
        <f>SUM(E19:E30)</f>
        <v>4</v>
      </c>
      <c r="F31" s="5">
        <f>SUM(B31:E31)</f>
        <v>57</v>
      </c>
      <c r="H31" s="4" t="s">
        <v>13</v>
      </c>
      <c r="I31" s="12">
        <f>SUM(I19:I30)</f>
        <v>18</v>
      </c>
      <c r="J31" s="10">
        <f>SUM(J19:J30)</f>
        <v>2</v>
      </c>
      <c r="K31" s="12">
        <f>SUM(K19:K30)</f>
        <v>22</v>
      </c>
      <c r="L31" s="10">
        <f>SUM(L19:L30)</f>
        <v>1</v>
      </c>
      <c r="M31" s="8">
        <f>SUM(I31:L31)</f>
        <v>43</v>
      </c>
    </row>
    <row r="32" spans="1:13" x14ac:dyDescent="0.2">
      <c r="A32" s="2"/>
    </row>
    <row r="33" spans="1:13" x14ac:dyDescent="0.2">
      <c r="A33" s="1">
        <v>44336</v>
      </c>
      <c r="B33" s="2" t="s">
        <v>1</v>
      </c>
      <c r="C33" s="2"/>
      <c r="D33" s="2" t="s">
        <v>2</v>
      </c>
      <c r="E33" s="2"/>
      <c r="H33" s="1">
        <v>44367</v>
      </c>
      <c r="I33" s="2" t="s">
        <v>1</v>
      </c>
      <c r="J33" s="2"/>
      <c r="K33" s="2" t="s">
        <v>2</v>
      </c>
      <c r="L33" s="2"/>
    </row>
    <row r="34" spans="1:13" x14ac:dyDescent="0.2">
      <c r="A34" s="9"/>
      <c r="B34" s="12" t="s">
        <v>20</v>
      </c>
      <c r="C34" s="10" t="s">
        <v>19</v>
      </c>
      <c r="D34" s="12" t="s">
        <v>20</v>
      </c>
      <c r="E34" s="10" t="s">
        <v>19</v>
      </c>
      <c r="H34" s="9"/>
      <c r="I34" s="12" t="s">
        <v>20</v>
      </c>
      <c r="J34" s="10" t="s">
        <v>19</v>
      </c>
      <c r="K34" s="12" t="s">
        <v>20</v>
      </c>
      <c r="L34" s="10" t="s">
        <v>19</v>
      </c>
    </row>
    <row r="35" spans="1:13" x14ac:dyDescent="0.2">
      <c r="A35" s="3" t="s">
        <v>3</v>
      </c>
      <c r="B35" s="12"/>
      <c r="C35" s="10"/>
      <c r="D35" s="12">
        <v>11</v>
      </c>
      <c r="E35" s="10"/>
      <c r="H35" s="3" t="s">
        <v>3</v>
      </c>
      <c r="I35" s="12"/>
      <c r="J35" s="10"/>
      <c r="K35" s="12">
        <v>12</v>
      </c>
      <c r="L35" s="10"/>
    </row>
    <row r="36" spans="1:13" x14ac:dyDescent="0.2">
      <c r="A36" s="3" t="s">
        <v>4</v>
      </c>
      <c r="B36" s="12"/>
      <c r="C36" s="10"/>
      <c r="D36" s="12"/>
      <c r="E36" s="10"/>
      <c r="H36" s="3" t="s">
        <v>4</v>
      </c>
      <c r="I36" s="12"/>
      <c r="J36" s="10"/>
      <c r="K36" s="12">
        <v>2</v>
      </c>
      <c r="L36" s="10"/>
    </row>
    <row r="37" spans="1:13" x14ac:dyDescent="0.2">
      <c r="A37" s="3" t="s">
        <v>15</v>
      </c>
      <c r="B37" s="12"/>
      <c r="C37" s="10"/>
      <c r="D37" s="12">
        <v>2</v>
      </c>
      <c r="E37" s="10"/>
      <c r="H37" s="3" t="s">
        <v>15</v>
      </c>
      <c r="I37" s="12"/>
      <c r="J37" s="10"/>
      <c r="K37" s="12">
        <v>2</v>
      </c>
      <c r="L37" s="10"/>
    </row>
    <row r="38" spans="1:13" x14ac:dyDescent="0.2">
      <c r="A38" s="3" t="s">
        <v>14</v>
      </c>
      <c r="B38" s="12">
        <v>7</v>
      </c>
      <c r="C38" s="10"/>
      <c r="D38" s="12">
        <v>2</v>
      </c>
      <c r="E38" s="10"/>
      <c r="H38" s="3" t="s">
        <v>14</v>
      </c>
      <c r="I38" s="12">
        <v>6</v>
      </c>
      <c r="J38" s="10"/>
      <c r="K38" s="12">
        <v>1</v>
      </c>
      <c r="L38" s="10"/>
    </row>
    <row r="39" spans="1:13" x14ac:dyDescent="0.2">
      <c r="A39" s="3" t="s">
        <v>6</v>
      </c>
      <c r="B39" s="12"/>
      <c r="C39" s="10"/>
      <c r="D39" s="12">
        <v>1</v>
      </c>
      <c r="E39" s="10"/>
      <c r="H39" s="3" t="s">
        <v>6</v>
      </c>
      <c r="I39" s="12"/>
      <c r="J39" s="10"/>
      <c r="K39" s="12"/>
      <c r="L39" s="10"/>
    </row>
    <row r="40" spans="1:13" x14ac:dyDescent="0.2">
      <c r="A40" s="3" t="s">
        <v>10</v>
      </c>
      <c r="B40" s="12">
        <v>2</v>
      </c>
      <c r="C40" s="10"/>
      <c r="D40" s="12"/>
      <c r="E40" s="10"/>
      <c r="H40" s="3" t="s">
        <v>10</v>
      </c>
      <c r="I40" s="12">
        <v>2</v>
      </c>
      <c r="J40" s="10"/>
      <c r="K40" s="12"/>
      <c r="L40" s="10"/>
    </row>
    <row r="41" spans="1:13" x14ac:dyDescent="0.2">
      <c r="A41" s="3" t="s">
        <v>7</v>
      </c>
      <c r="B41" s="12">
        <v>6</v>
      </c>
      <c r="C41" s="10">
        <v>1</v>
      </c>
      <c r="D41" s="12">
        <v>3</v>
      </c>
      <c r="E41" s="10">
        <v>1</v>
      </c>
      <c r="H41" s="3" t="s">
        <v>7</v>
      </c>
      <c r="I41" s="12">
        <v>12</v>
      </c>
      <c r="J41" s="10">
        <v>1</v>
      </c>
      <c r="K41" s="12">
        <v>2</v>
      </c>
      <c r="L41" s="10"/>
    </row>
    <row r="42" spans="1:13" x14ac:dyDescent="0.2">
      <c r="A42" s="3" t="s">
        <v>8</v>
      </c>
      <c r="B42" s="12">
        <v>3</v>
      </c>
      <c r="C42" s="10"/>
      <c r="D42" s="12"/>
      <c r="E42" s="10"/>
      <c r="H42" s="3" t="s">
        <v>8</v>
      </c>
      <c r="I42" s="12">
        <v>1</v>
      </c>
      <c r="J42" s="10"/>
      <c r="K42" s="12"/>
      <c r="L42" s="10"/>
    </row>
    <row r="43" spans="1:13" x14ac:dyDescent="0.2">
      <c r="A43" s="3" t="s">
        <v>12</v>
      </c>
      <c r="B43" s="12"/>
      <c r="C43" s="10"/>
      <c r="D43" s="12"/>
      <c r="E43" s="10"/>
      <c r="H43" s="3" t="s">
        <v>12</v>
      </c>
      <c r="I43" s="12">
        <v>1</v>
      </c>
      <c r="J43" s="10"/>
      <c r="K43" s="12">
        <v>1</v>
      </c>
      <c r="L43" s="10"/>
    </row>
    <row r="44" spans="1:13" x14ac:dyDescent="0.2">
      <c r="A44" s="3" t="s">
        <v>18</v>
      </c>
      <c r="B44" s="12">
        <v>2</v>
      </c>
      <c r="C44" s="10"/>
      <c r="D44" s="12"/>
      <c r="E44" s="10"/>
      <c r="H44" s="3" t="s">
        <v>18</v>
      </c>
      <c r="I44" s="12"/>
      <c r="J44" s="10"/>
      <c r="K44" s="12"/>
      <c r="L44" s="10"/>
    </row>
    <row r="45" spans="1:13" x14ac:dyDescent="0.2">
      <c r="A45" s="3" t="s">
        <v>9</v>
      </c>
      <c r="B45" s="12"/>
      <c r="C45" s="10"/>
      <c r="D45" s="12"/>
      <c r="E45" s="10"/>
      <c r="H45" s="3" t="s">
        <v>9</v>
      </c>
      <c r="I45" s="12"/>
      <c r="J45" s="10"/>
      <c r="K45" s="12"/>
      <c r="L45" s="10"/>
    </row>
    <row r="46" spans="1:13" x14ac:dyDescent="0.2">
      <c r="A46" s="3" t="s">
        <v>11</v>
      </c>
      <c r="B46" s="12">
        <v>0</v>
      </c>
      <c r="C46" s="10"/>
      <c r="D46" s="12"/>
      <c r="E46" s="10">
        <v>1</v>
      </c>
      <c r="H46" s="3" t="s">
        <v>11</v>
      </c>
      <c r="I46" s="12"/>
      <c r="J46" s="10"/>
      <c r="K46" s="12"/>
      <c r="L46" s="10"/>
      <c r="M46" s="23"/>
    </row>
    <row r="47" spans="1:13" x14ac:dyDescent="0.2">
      <c r="A47" s="4" t="s">
        <v>13</v>
      </c>
      <c r="B47" s="13">
        <f>SUM(B35:B46)</f>
        <v>20</v>
      </c>
      <c r="C47" s="11">
        <f>SUM(C35:C46)</f>
        <v>1</v>
      </c>
      <c r="D47" s="13">
        <f>SUM(D35:D46)</f>
        <v>19</v>
      </c>
      <c r="E47" s="11">
        <f>SUM(E35:E46)</f>
        <v>2</v>
      </c>
      <c r="F47" s="5">
        <f>SUM(B47:E47)</f>
        <v>42</v>
      </c>
      <c r="H47" s="3" t="s">
        <v>13</v>
      </c>
      <c r="I47" s="12">
        <f>SUM(I35:I46)</f>
        <v>22</v>
      </c>
      <c r="J47" s="10">
        <f>SUM(J35:J46)</f>
        <v>1</v>
      </c>
      <c r="K47" s="12">
        <f>SUM(K35:K46)</f>
        <v>20</v>
      </c>
      <c r="L47" s="10"/>
      <c r="M47" s="8">
        <f>SUM(I47:L47)</f>
        <v>43</v>
      </c>
    </row>
    <row r="48" spans="1:13" x14ac:dyDescent="0.2">
      <c r="A48" s="1">
        <v>44397</v>
      </c>
      <c r="B48" s="2" t="s">
        <v>1</v>
      </c>
      <c r="C48" s="2"/>
      <c r="D48" s="2" t="s">
        <v>2</v>
      </c>
      <c r="E48" s="2"/>
      <c r="H48" s="1">
        <v>44428</v>
      </c>
      <c r="I48" s="2" t="s">
        <v>1</v>
      </c>
      <c r="J48" s="2"/>
      <c r="K48" s="2" t="s">
        <v>2</v>
      </c>
      <c r="L48" s="2"/>
    </row>
    <row r="49" spans="1:13" x14ac:dyDescent="0.2">
      <c r="A49" s="9"/>
      <c r="B49" s="12" t="s">
        <v>20</v>
      </c>
      <c r="C49" s="10" t="s">
        <v>19</v>
      </c>
      <c r="D49" s="12" t="s">
        <v>20</v>
      </c>
      <c r="E49" s="10" t="s">
        <v>19</v>
      </c>
      <c r="H49" s="9"/>
      <c r="I49" s="12" t="s">
        <v>20</v>
      </c>
      <c r="J49" s="10" t="s">
        <v>19</v>
      </c>
      <c r="K49" s="12" t="s">
        <v>20</v>
      </c>
      <c r="L49" s="10" t="s">
        <v>19</v>
      </c>
    </row>
    <row r="50" spans="1:13" x14ac:dyDescent="0.2">
      <c r="A50" s="3" t="s">
        <v>3</v>
      </c>
      <c r="B50" s="12"/>
      <c r="C50" s="10"/>
      <c r="D50" s="12">
        <v>10</v>
      </c>
      <c r="E50" s="10"/>
      <c r="H50" s="3" t="s">
        <v>3</v>
      </c>
      <c r="I50" s="12"/>
      <c r="J50" s="10"/>
      <c r="K50" s="12">
        <v>13</v>
      </c>
      <c r="L50" s="10"/>
    </row>
    <row r="51" spans="1:13" x14ac:dyDescent="0.2">
      <c r="A51" s="3" t="s">
        <v>4</v>
      </c>
      <c r="B51" s="12"/>
      <c r="C51" s="10"/>
      <c r="D51" s="12">
        <v>1</v>
      </c>
      <c r="E51" s="10"/>
      <c r="H51" s="3" t="s">
        <v>4</v>
      </c>
      <c r="I51" s="12"/>
      <c r="J51" s="10"/>
      <c r="K51" s="12"/>
      <c r="L51" s="10"/>
    </row>
    <row r="52" spans="1:13" x14ac:dyDescent="0.2">
      <c r="A52" s="3" t="s">
        <v>15</v>
      </c>
      <c r="B52" s="12"/>
      <c r="C52" s="10"/>
      <c r="D52" s="12">
        <v>2</v>
      </c>
      <c r="E52" s="10"/>
      <c r="H52" s="3" t="s">
        <v>15</v>
      </c>
      <c r="I52" s="12"/>
      <c r="J52" s="10"/>
      <c r="K52" s="12">
        <v>4</v>
      </c>
      <c r="L52" s="10"/>
    </row>
    <row r="53" spans="1:13" x14ac:dyDescent="0.2">
      <c r="A53" s="3" t="s">
        <v>14</v>
      </c>
      <c r="B53" s="12">
        <v>8</v>
      </c>
      <c r="C53" s="10"/>
      <c r="D53" s="12"/>
      <c r="E53" s="10"/>
      <c r="H53" s="3" t="s">
        <v>14</v>
      </c>
      <c r="I53" s="12">
        <v>6</v>
      </c>
      <c r="J53" s="10"/>
      <c r="K53" s="12">
        <v>2</v>
      </c>
      <c r="L53" s="10"/>
    </row>
    <row r="54" spans="1:13" x14ac:dyDescent="0.2">
      <c r="A54" s="3" t="s">
        <v>6</v>
      </c>
      <c r="B54" s="12"/>
      <c r="C54" s="10"/>
      <c r="D54" s="12"/>
      <c r="E54" s="10"/>
      <c r="H54" s="3" t="s">
        <v>6</v>
      </c>
      <c r="I54" s="12"/>
      <c r="J54" s="10"/>
      <c r="K54" s="12">
        <v>1</v>
      </c>
      <c r="L54" s="10"/>
    </row>
    <row r="55" spans="1:13" x14ac:dyDescent="0.2">
      <c r="A55" s="3" t="s">
        <v>10</v>
      </c>
      <c r="B55" s="12"/>
      <c r="C55" s="10"/>
      <c r="D55" s="12"/>
      <c r="E55" s="10"/>
      <c r="H55" s="3" t="s">
        <v>10</v>
      </c>
      <c r="I55" s="12">
        <v>1</v>
      </c>
      <c r="J55" s="10"/>
      <c r="K55" s="12"/>
      <c r="L55" s="10"/>
    </row>
    <row r="56" spans="1:13" x14ac:dyDescent="0.2">
      <c r="A56" s="3" t="s">
        <v>7</v>
      </c>
      <c r="B56" s="12">
        <v>5</v>
      </c>
      <c r="C56" s="10">
        <v>1</v>
      </c>
      <c r="D56" s="12">
        <v>3</v>
      </c>
      <c r="E56" s="10"/>
      <c r="H56" s="3" t="s">
        <v>7</v>
      </c>
      <c r="I56" s="12">
        <v>5</v>
      </c>
      <c r="J56" s="10">
        <v>2</v>
      </c>
      <c r="K56" s="12">
        <v>9</v>
      </c>
      <c r="L56" s="10"/>
    </row>
    <row r="57" spans="1:13" x14ac:dyDescent="0.2">
      <c r="A57" s="3" t="s">
        <v>8</v>
      </c>
      <c r="B57" s="12"/>
      <c r="C57" s="10"/>
      <c r="D57" s="12"/>
      <c r="E57" s="10"/>
      <c r="H57" s="3" t="s">
        <v>8</v>
      </c>
      <c r="I57" s="12"/>
      <c r="J57" s="10"/>
      <c r="K57" s="12"/>
      <c r="L57" s="10"/>
    </row>
    <row r="58" spans="1:13" x14ac:dyDescent="0.2">
      <c r="A58" s="3" t="s">
        <v>12</v>
      </c>
      <c r="B58" s="12"/>
      <c r="C58" s="10"/>
      <c r="D58" s="12"/>
      <c r="E58" s="10"/>
      <c r="H58" s="3" t="s">
        <v>12</v>
      </c>
      <c r="I58" s="12">
        <v>1</v>
      </c>
      <c r="J58" s="10"/>
      <c r="K58" s="12">
        <v>1</v>
      </c>
      <c r="L58" s="10"/>
    </row>
    <row r="59" spans="1:13" x14ac:dyDescent="0.2">
      <c r="A59" s="3" t="s">
        <v>18</v>
      </c>
      <c r="B59" s="12"/>
      <c r="C59" s="10"/>
      <c r="D59" s="12"/>
      <c r="E59" s="10"/>
      <c r="H59" s="3" t="s">
        <v>18</v>
      </c>
      <c r="I59" s="12"/>
      <c r="J59" s="10"/>
      <c r="K59" s="12"/>
      <c r="L59" s="10"/>
    </row>
    <row r="60" spans="1:13" x14ac:dyDescent="0.2">
      <c r="A60" s="3" t="s">
        <v>9</v>
      </c>
      <c r="B60" s="12"/>
      <c r="C60" s="10"/>
      <c r="D60" s="12"/>
      <c r="E60" s="10"/>
      <c r="H60" s="3" t="s">
        <v>9</v>
      </c>
      <c r="I60" s="12"/>
      <c r="J60" s="10"/>
      <c r="K60" s="12"/>
      <c r="L60" s="10"/>
      <c r="M60" s="6"/>
    </row>
    <row r="61" spans="1:13" x14ac:dyDescent="0.2">
      <c r="A61" s="3" t="s">
        <v>11</v>
      </c>
      <c r="B61" s="12">
        <v>1</v>
      </c>
      <c r="C61" s="10"/>
      <c r="D61" s="12">
        <v>4</v>
      </c>
      <c r="E61" s="10"/>
      <c r="H61" s="3" t="s">
        <v>11</v>
      </c>
      <c r="I61" s="12"/>
      <c r="J61" s="10"/>
      <c r="K61" s="12"/>
      <c r="L61" s="10"/>
    </row>
    <row r="62" spans="1:13" x14ac:dyDescent="0.2">
      <c r="A62" s="4" t="s">
        <v>13</v>
      </c>
      <c r="B62" s="13">
        <f>SUM(B50:B61)</f>
        <v>14</v>
      </c>
      <c r="C62" s="11">
        <f>SUM(C50:C61)</f>
        <v>1</v>
      </c>
      <c r="D62" s="13">
        <f>SUM(D50:D61)</f>
        <v>20</v>
      </c>
      <c r="E62" s="11"/>
      <c r="F62" s="5">
        <f>SUM(B62:E62)</f>
        <v>35</v>
      </c>
      <c r="H62" s="3" t="s">
        <v>13</v>
      </c>
      <c r="I62" s="13">
        <f>SUM(I50:I61)</f>
        <v>13</v>
      </c>
      <c r="J62" s="11">
        <f>SUM(J50:J61)</f>
        <v>2</v>
      </c>
      <c r="K62" s="13">
        <f>SUM(K50:K61)</f>
        <v>30</v>
      </c>
      <c r="L62" s="11"/>
      <c r="M62" s="8">
        <f>SUM(I62:L62)</f>
        <v>45</v>
      </c>
    </row>
    <row r="64" spans="1:13" x14ac:dyDescent="0.2">
      <c r="A64" s="1">
        <v>44459</v>
      </c>
      <c r="B64" s="2" t="s">
        <v>1</v>
      </c>
      <c r="C64" s="2"/>
      <c r="D64" s="2" t="s">
        <v>2</v>
      </c>
      <c r="E64" s="2"/>
      <c r="H64" s="1">
        <v>44489</v>
      </c>
      <c r="I64" s="2" t="s">
        <v>1</v>
      </c>
      <c r="J64" s="2"/>
      <c r="K64" s="2" t="s">
        <v>2</v>
      </c>
      <c r="L64" s="2"/>
    </row>
    <row r="65" spans="1:13" x14ac:dyDescent="0.2">
      <c r="A65" s="9"/>
      <c r="B65" s="12" t="s">
        <v>20</v>
      </c>
      <c r="C65" s="10" t="s">
        <v>19</v>
      </c>
      <c r="D65" s="12" t="s">
        <v>20</v>
      </c>
      <c r="E65" s="10" t="s">
        <v>19</v>
      </c>
      <c r="H65" s="9"/>
      <c r="I65" s="12" t="s">
        <v>20</v>
      </c>
      <c r="J65" s="10" t="s">
        <v>19</v>
      </c>
      <c r="K65" s="12" t="s">
        <v>20</v>
      </c>
      <c r="L65" s="10" t="s">
        <v>19</v>
      </c>
    </row>
    <row r="66" spans="1:13" x14ac:dyDescent="0.2">
      <c r="A66" s="3" t="s">
        <v>3</v>
      </c>
      <c r="B66" s="12"/>
      <c r="C66" s="10"/>
      <c r="D66" s="12">
        <v>12</v>
      </c>
      <c r="E66" s="10"/>
      <c r="H66" s="3" t="s">
        <v>3</v>
      </c>
      <c r="I66" s="12"/>
      <c r="J66" s="10"/>
      <c r="K66" s="12">
        <v>16</v>
      </c>
      <c r="L66" s="10"/>
    </row>
    <row r="67" spans="1:13" x14ac:dyDescent="0.2">
      <c r="A67" s="3" t="s">
        <v>4</v>
      </c>
      <c r="B67" s="12"/>
      <c r="C67" s="10"/>
      <c r="D67" s="12"/>
      <c r="E67" s="10"/>
      <c r="H67" s="3" t="s">
        <v>4</v>
      </c>
      <c r="I67" s="12"/>
      <c r="J67" s="10"/>
      <c r="K67" s="12">
        <v>3</v>
      </c>
      <c r="L67" s="10"/>
    </row>
    <row r="68" spans="1:13" x14ac:dyDescent="0.2">
      <c r="A68" s="3" t="s">
        <v>15</v>
      </c>
      <c r="B68" s="12"/>
      <c r="C68" s="10"/>
      <c r="D68" s="12"/>
      <c r="E68" s="10"/>
      <c r="H68" s="3" t="s">
        <v>15</v>
      </c>
      <c r="I68" s="12"/>
      <c r="J68" s="10"/>
      <c r="K68" s="12">
        <v>4</v>
      </c>
      <c r="L68" s="10"/>
    </row>
    <row r="69" spans="1:13" x14ac:dyDescent="0.2">
      <c r="A69" s="3" t="s">
        <v>14</v>
      </c>
      <c r="B69" s="12">
        <v>1</v>
      </c>
      <c r="C69" s="10"/>
      <c r="D69" s="12">
        <v>1</v>
      </c>
      <c r="E69" s="10"/>
      <c r="H69" s="3" t="s">
        <v>14</v>
      </c>
      <c r="I69" s="12">
        <v>13</v>
      </c>
      <c r="J69" s="10"/>
      <c r="K69" s="12">
        <v>7</v>
      </c>
      <c r="L69" s="10"/>
    </row>
    <row r="70" spans="1:13" x14ac:dyDescent="0.2">
      <c r="A70" s="3" t="s">
        <v>6</v>
      </c>
      <c r="B70" s="12">
        <v>1</v>
      </c>
      <c r="C70" s="10"/>
      <c r="D70" s="12"/>
      <c r="E70" s="10"/>
      <c r="H70" s="3" t="s">
        <v>6</v>
      </c>
      <c r="I70" s="12"/>
      <c r="J70" s="10"/>
      <c r="K70" s="12"/>
      <c r="L70" s="10"/>
    </row>
    <row r="71" spans="1:13" x14ac:dyDescent="0.2">
      <c r="A71" s="3" t="s">
        <v>10</v>
      </c>
      <c r="B71" s="12"/>
      <c r="C71" s="10"/>
      <c r="D71" s="12"/>
      <c r="E71" s="10"/>
      <c r="H71" s="3" t="s">
        <v>10</v>
      </c>
      <c r="I71" s="12"/>
      <c r="J71" s="10"/>
      <c r="K71" s="12"/>
      <c r="L71" s="10"/>
    </row>
    <row r="72" spans="1:13" x14ac:dyDescent="0.2">
      <c r="A72" s="3" t="s">
        <v>7</v>
      </c>
      <c r="B72" s="12">
        <v>5</v>
      </c>
      <c r="C72" s="10">
        <v>2</v>
      </c>
      <c r="D72" s="12">
        <v>1</v>
      </c>
      <c r="E72" s="10"/>
      <c r="H72" s="3" t="s">
        <v>7</v>
      </c>
      <c r="I72" s="12">
        <v>6</v>
      </c>
      <c r="J72" s="10"/>
      <c r="K72" s="12">
        <v>1</v>
      </c>
      <c r="L72" s="10"/>
    </row>
    <row r="73" spans="1:13" x14ac:dyDescent="0.2">
      <c r="A73" s="3" t="s">
        <v>8</v>
      </c>
      <c r="B73" s="12">
        <v>1</v>
      </c>
      <c r="C73" s="10"/>
      <c r="D73" s="12"/>
      <c r="E73" s="10"/>
      <c r="H73" s="3" t="s">
        <v>8</v>
      </c>
      <c r="I73" s="12"/>
      <c r="J73" s="10"/>
      <c r="K73" s="12"/>
      <c r="L73" s="10"/>
    </row>
    <row r="74" spans="1:13" x14ac:dyDescent="0.2">
      <c r="A74" s="3" t="s">
        <v>12</v>
      </c>
      <c r="B74" s="12"/>
      <c r="C74" s="10"/>
      <c r="D74" s="12"/>
      <c r="E74" s="10"/>
      <c r="H74" s="3" t="s">
        <v>12</v>
      </c>
      <c r="I74" s="12"/>
      <c r="J74" s="10"/>
      <c r="K74" s="12"/>
      <c r="L74" s="10"/>
    </row>
    <row r="75" spans="1:13" x14ac:dyDescent="0.2">
      <c r="A75" s="3" t="s">
        <v>18</v>
      </c>
      <c r="B75" s="12"/>
      <c r="C75" s="10"/>
      <c r="D75" s="12">
        <v>1</v>
      </c>
      <c r="E75" s="10"/>
      <c r="H75" s="3" t="s">
        <v>18</v>
      </c>
      <c r="I75" s="12"/>
      <c r="J75" s="10"/>
      <c r="K75" s="12"/>
      <c r="L75" s="10"/>
    </row>
    <row r="76" spans="1:13" x14ac:dyDescent="0.2">
      <c r="A76" s="3" t="s">
        <v>9</v>
      </c>
      <c r="B76" s="12"/>
      <c r="C76" s="10"/>
      <c r="D76" s="12"/>
      <c r="E76" s="10"/>
      <c r="H76" s="3" t="s">
        <v>9</v>
      </c>
      <c r="I76" s="12"/>
      <c r="J76" s="10"/>
      <c r="K76" s="12">
        <v>1</v>
      </c>
      <c r="L76" s="10"/>
      <c r="M76" s="6"/>
    </row>
    <row r="77" spans="1:13" x14ac:dyDescent="0.2">
      <c r="A77" s="3" t="s">
        <v>11</v>
      </c>
      <c r="B77" s="12">
        <v>1</v>
      </c>
      <c r="C77" s="10"/>
      <c r="D77" s="12">
        <v>2</v>
      </c>
      <c r="E77" s="10"/>
      <c r="H77" s="3" t="s">
        <v>11</v>
      </c>
      <c r="I77" s="12"/>
      <c r="J77" s="10"/>
      <c r="K77" s="12">
        <v>3</v>
      </c>
      <c r="L77" s="10"/>
    </row>
    <row r="78" spans="1:13" x14ac:dyDescent="0.2">
      <c r="A78" s="4" t="s">
        <v>13</v>
      </c>
      <c r="B78" s="13">
        <f>SUM(B66:B77)</f>
        <v>9</v>
      </c>
      <c r="C78" s="11">
        <f>SUM(C66:C77)</f>
        <v>2</v>
      </c>
      <c r="D78" s="13">
        <f>SUM(D66:D77)</f>
        <v>17</v>
      </c>
      <c r="E78" s="11"/>
      <c r="F78" s="5">
        <f>SUM(B78:E78)</f>
        <v>28</v>
      </c>
      <c r="H78" s="3" t="s">
        <v>13</v>
      </c>
      <c r="I78" s="13">
        <f>SUM(I66:I77)</f>
        <v>19</v>
      </c>
      <c r="J78" s="11"/>
      <c r="K78" s="13">
        <f>SUM(K66:K77)</f>
        <v>35</v>
      </c>
      <c r="L78" s="11"/>
      <c r="M78" s="8">
        <f>SUM(I78:L78)</f>
        <v>54</v>
      </c>
    </row>
    <row r="80" spans="1:13" x14ac:dyDescent="0.2">
      <c r="A80" s="1">
        <v>44520</v>
      </c>
      <c r="B80" s="2" t="s">
        <v>1</v>
      </c>
      <c r="C80" s="2"/>
      <c r="D80" s="2" t="s">
        <v>2</v>
      </c>
      <c r="E80" s="2"/>
      <c r="H80" s="1">
        <v>44550</v>
      </c>
      <c r="I80" s="2" t="s">
        <v>1</v>
      </c>
      <c r="J80" s="2"/>
      <c r="K80" s="2" t="s">
        <v>2</v>
      </c>
      <c r="L80" s="2"/>
    </row>
    <row r="81" spans="1:13" x14ac:dyDescent="0.2">
      <c r="A81" s="9"/>
      <c r="B81" s="12" t="s">
        <v>20</v>
      </c>
      <c r="C81" s="10" t="s">
        <v>19</v>
      </c>
      <c r="D81" s="12" t="s">
        <v>20</v>
      </c>
      <c r="E81" s="10" t="s">
        <v>19</v>
      </c>
      <c r="H81" s="9"/>
      <c r="I81" s="12" t="s">
        <v>20</v>
      </c>
      <c r="J81" s="10" t="s">
        <v>19</v>
      </c>
      <c r="K81" s="12" t="s">
        <v>20</v>
      </c>
      <c r="L81" s="10" t="s">
        <v>19</v>
      </c>
    </row>
    <row r="82" spans="1:13" x14ac:dyDescent="0.2">
      <c r="A82" s="3" t="s">
        <v>3</v>
      </c>
      <c r="B82" s="12"/>
      <c r="C82" s="10"/>
      <c r="D82" s="12">
        <v>20</v>
      </c>
      <c r="E82" s="10"/>
      <c r="H82" s="3" t="s">
        <v>3</v>
      </c>
      <c r="I82" s="12"/>
      <c r="J82" s="10"/>
      <c r="K82" s="12">
        <v>19</v>
      </c>
      <c r="L82" s="10"/>
    </row>
    <row r="83" spans="1:13" x14ac:dyDescent="0.2">
      <c r="A83" s="3" t="s">
        <v>4</v>
      </c>
      <c r="B83" s="12"/>
      <c r="C83" s="10"/>
      <c r="D83" s="12">
        <v>2</v>
      </c>
      <c r="E83" s="10"/>
      <c r="H83" s="3" t="s">
        <v>4</v>
      </c>
      <c r="I83" s="12"/>
      <c r="J83" s="10"/>
      <c r="K83" s="12">
        <v>2</v>
      </c>
      <c r="L83" s="10"/>
    </row>
    <row r="84" spans="1:13" x14ac:dyDescent="0.2">
      <c r="A84" s="3" t="s">
        <v>15</v>
      </c>
      <c r="B84" s="12"/>
      <c r="C84" s="10"/>
      <c r="D84" s="12">
        <v>4</v>
      </c>
      <c r="E84" s="10"/>
      <c r="H84" s="3" t="s">
        <v>15</v>
      </c>
      <c r="I84" s="12"/>
      <c r="J84" s="10"/>
      <c r="K84" s="12">
        <v>5</v>
      </c>
      <c r="L84" s="10"/>
    </row>
    <row r="85" spans="1:13" x14ac:dyDescent="0.2">
      <c r="A85" s="3" t="s">
        <v>14</v>
      </c>
      <c r="B85" s="12">
        <v>11</v>
      </c>
      <c r="C85" s="10"/>
      <c r="D85" s="12">
        <v>2</v>
      </c>
      <c r="E85" s="10"/>
      <c r="H85" s="3" t="s">
        <v>14</v>
      </c>
      <c r="I85" s="12">
        <v>6</v>
      </c>
      <c r="J85" s="10"/>
      <c r="K85" s="12">
        <v>5</v>
      </c>
      <c r="L85" s="10"/>
    </row>
    <row r="86" spans="1:13" x14ac:dyDescent="0.2">
      <c r="A86" s="3" t="s">
        <v>6</v>
      </c>
      <c r="B86" s="12">
        <v>1</v>
      </c>
      <c r="C86" s="10"/>
      <c r="D86" s="12"/>
      <c r="E86" s="10"/>
      <c r="H86" s="3" t="s">
        <v>6</v>
      </c>
      <c r="I86" s="12">
        <v>1</v>
      </c>
      <c r="J86" s="10"/>
      <c r="K86" s="12"/>
      <c r="L86" s="10"/>
    </row>
    <row r="87" spans="1:13" x14ac:dyDescent="0.2">
      <c r="A87" s="3" t="s">
        <v>10</v>
      </c>
      <c r="B87" s="12"/>
      <c r="C87" s="10"/>
      <c r="D87" s="12"/>
      <c r="E87" s="10"/>
      <c r="H87" s="3" t="s">
        <v>10</v>
      </c>
      <c r="I87" s="12"/>
      <c r="J87" s="10"/>
      <c r="K87" s="12">
        <v>2</v>
      </c>
      <c r="L87" s="10"/>
    </row>
    <row r="88" spans="1:13" x14ac:dyDescent="0.2">
      <c r="A88" s="3" t="s">
        <v>7</v>
      </c>
      <c r="B88" s="12">
        <v>5</v>
      </c>
      <c r="C88" s="10">
        <v>1</v>
      </c>
      <c r="D88" s="12">
        <v>2</v>
      </c>
      <c r="E88" s="10"/>
      <c r="H88" s="3" t="s">
        <v>7</v>
      </c>
      <c r="I88" s="12">
        <v>6</v>
      </c>
      <c r="J88" s="10">
        <v>2</v>
      </c>
      <c r="K88" s="12">
        <v>5</v>
      </c>
      <c r="L88" s="10"/>
    </row>
    <row r="89" spans="1:13" x14ac:dyDescent="0.2">
      <c r="A89" s="3" t="s">
        <v>8</v>
      </c>
      <c r="B89" s="12">
        <v>1</v>
      </c>
      <c r="C89" s="10"/>
      <c r="D89" s="12"/>
      <c r="E89" s="10"/>
      <c r="H89" s="3" t="s">
        <v>8</v>
      </c>
      <c r="I89" s="12">
        <v>1</v>
      </c>
      <c r="J89" s="10"/>
      <c r="K89" s="12"/>
      <c r="L89" s="10"/>
    </row>
    <row r="90" spans="1:13" x14ac:dyDescent="0.2">
      <c r="A90" s="3" t="s">
        <v>12</v>
      </c>
      <c r="B90" s="12"/>
      <c r="C90" s="10"/>
      <c r="D90" s="12"/>
      <c r="E90" s="10"/>
      <c r="H90" s="3" t="s">
        <v>12</v>
      </c>
      <c r="I90" s="12"/>
      <c r="J90" s="10"/>
      <c r="K90" s="12">
        <v>2</v>
      </c>
      <c r="L90" s="10"/>
    </row>
    <row r="91" spans="1:13" x14ac:dyDescent="0.2">
      <c r="A91" s="3" t="s">
        <v>9</v>
      </c>
      <c r="B91" s="12"/>
      <c r="C91" s="10"/>
      <c r="D91" s="12"/>
      <c r="E91" s="10"/>
      <c r="H91" s="3" t="s">
        <v>9</v>
      </c>
      <c r="I91" s="12"/>
      <c r="J91" s="10"/>
      <c r="K91" s="12"/>
      <c r="L91" s="10"/>
      <c r="M91" s="23"/>
    </row>
    <row r="92" spans="1:13" x14ac:dyDescent="0.2">
      <c r="A92" s="3" t="s">
        <v>11</v>
      </c>
      <c r="B92" s="12">
        <v>1</v>
      </c>
      <c r="C92" s="10"/>
      <c r="D92" s="12"/>
      <c r="E92" s="10"/>
      <c r="H92" s="3" t="s">
        <v>11</v>
      </c>
      <c r="I92" s="12">
        <v>2</v>
      </c>
      <c r="J92" s="10"/>
      <c r="K92" s="12">
        <v>1</v>
      </c>
      <c r="L92" s="10"/>
    </row>
    <row r="93" spans="1:13" ht="16" thickBot="1" x14ac:dyDescent="0.25">
      <c r="A93" s="4" t="s">
        <v>13</v>
      </c>
      <c r="B93" s="12">
        <f>SUM(B82:B92)</f>
        <v>19</v>
      </c>
      <c r="C93" s="10">
        <f>SUM(C82:C92)</f>
        <v>1</v>
      </c>
      <c r="D93" s="12">
        <f>SUM(D82:D92)</f>
        <v>30</v>
      </c>
      <c r="E93" s="10"/>
      <c r="F93" s="8">
        <f>SUM(B93:E93)</f>
        <v>50</v>
      </c>
      <c r="H93" s="4" t="s">
        <v>28</v>
      </c>
      <c r="I93" s="12">
        <f>SUM(I82:I92)</f>
        <v>16</v>
      </c>
      <c r="J93" s="10">
        <f>SUM(J82:J92)</f>
        <v>2</v>
      </c>
      <c r="K93" s="12">
        <f>SUM(K82:K92)</f>
        <v>41</v>
      </c>
      <c r="L93" s="10"/>
      <c r="M93" s="8">
        <f>SUM(I93:L93)</f>
        <v>59</v>
      </c>
    </row>
    <row r="94" spans="1:13" ht="16" thickBot="1" x14ac:dyDescent="0.25">
      <c r="A94" s="8" t="s">
        <v>21</v>
      </c>
      <c r="B94" s="8"/>
      <c r="C94" s="16">
        <v>539</v>
      </c>
    </row>
    <row r="96" spans="1:13" x14ac:dyDescent="0.2">
      <c r="B96" s="18" t="s">
        <v>1</v>
      </c>
      <c r="C96" s="17" t="s">
        <v>2</v>
      </c>
    </row>
    <row r="97" spans="1:4" x14ac:dyDescent="0.2">
      <c r="A97" s="3" t="s">
        <v>3</v>
      </c>
      <c r="B97" s="3"/>
      <c r="C97" s="3">
        <v>167</v>
      </c>
    </row>
    <row r="98" spans="1:4" x14ac:dyDescent="0.2">
      <c r="A98" s="3" t="s">
        <v>4</v>
      </c>
      <c r="B98" s="3"/>
      <c r="C98" s="3">
        <v>14</v>
      </c>
    </row>
    <row r="99" spans="1:4" x14ac:dyDescent="0.2">
      <c r="A99" s="3" t="s">
        <v>15</v>
      </c>
      <c r="B99" s="3"/>
      <c r="C99" s="3">
        <v>35</v>
      </c>
    </row>
    <row r="100" spans="1:4" x14ac:dyDescent="0.2">
      <c r="A100" s="3" t="s">
        <v>14</v>
      </c>
      <c r="B100" s="3">
        <v>85</v>
      </c>
      <c r="C100" s="3">
        <v>36</v>
      </c>
    </row>
    <row r="101" spans="1:4" x14ac:dyDescent="0.2">
      <c r="A101" s="3" t="s">
        <v>6</v>
      </c>
      <c r="B101" s="3">
        <v>4</v>
      </c>
      <c r="C101" s="3">
        <v>4</v>
      </c>
    </row>
    <row r="102" spans="1:4" x14ac:dyDescent="0.2">
      <c r="A102" s="3" t="s">
        <v>10</v>
      </c>
      <c r="B102" s="3">
        <v>6</v>
      </c>
      <c r="C102" s="3">
        <v>2</v>
      </c>
    </row>
    <row r="103" spans="1:4" x14ac:dyDescent="0.2">
      <c r="A103" s="3" t="s">
        <v>7</v>
      </c>
      <c r="B103" s="3">
        <v>89</v>
      </c>
      <c r="C103" s="3">
        <v>46</v>
      </c>
    </row>
    <row r="104" spans="1:4" x14ac:dyDescent="0.2">
      <c r="A104" s="3" t="s">
        <v>8</v>
      </c>
      <c r="B104" s="3">
        <v>13</v>
      </c>
      <c r="C104" s="3"/>
    </row>
    <row r="105" spans="1:4" x14ac:dyDescent="0.2">
      <c r="A105" s="3" t="s">
        <v>12</v>
      </c>
      <c r="B105" s="3">
        <v>3</v>
      </c>
      <c r="C105" s="3">
        <v>5</v>
      </c>
    </row>
    <row r="106" spans="1:4" x14ac:dyDescent="0.2">
      <c r="A106" s="3" t="s">
        <v>18</v>
      </c>
      <c r="B106" s="3">
        <v>3</v>
      </c>
      <c r="C106" s="3">
        <v>1</v>
      </c>
    </row>
    <row r="107" spans="1:4" x14ac:dyDescent="0.2">
      <c r="A107" s="3" t="s">
        <v>9</v>
      </c>
      <c r="B107" s="3"/>
      <c r="C107" s="3">
        <v>1</v>
      </c>
    </row>
    <row r="108" spans="1:4" x14ac:dyDescent="0.2">
      <c r="A108" s="3" t="s">
        <v>11</v>
      </c>
      <c r="B108" s="3">
        <v>7</v>
      </c>
      <c r="C108" s="3">
        <v>18</v>
      </c>
      <c r="D108" s="23"/>
    </row>
    <row r="109" spans="1:4" x14ac:dyDescent="0.2">
      <c r="A109" s="4" t="s">
        <v>13</v>
      </c>
      <c r="B109" s="19">
        <f>SUM(B97:B108)</f>
        <v>210</v>
      </c>
      <c r="C109" s="24">
        <f>SUM(C97:C108)</f>
        <v>329</v>
      </c>
      <c r="D109" s="8">
        <f>SUM(B109:C109)</f>
        <v>539</v>
      </c>
    </row>
  </sheetData>
  <pageMargins left="0.7" right="0.7" top="0.75" bottom="0.75" header="0.3" footer="0.3"/>
  <pageSetup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1"/>
  <sheetViews>
    <sheetView topLeftCell="A85" zoomScaleNormal="100" workbookViewId="0">
      <selection activeCell="O98" sqref="O98:R111"/>
    </sheetView>
  </sheetViews>
  <sheetFormatPr baseColWidth="10" defaultColWidth="8.83203125" defaultRowHeight="15" x14ac:dyDescent="0.2"/>
  <cols>
    <col min="1" max="1" width="19.83203125" customWidth="1"/>
    <col min="2" max="6" width="4.5" customWidth="1"/>
    <col min="7" max="7" width="19.83203125" customWidth="1"/>
    <col min="8" max="12" width="4.5" customWidth="1"/>
  </cols>
  <sheetData>
    <row r="1" spans="1:12" x14ac:dyDescent="0.2">
      <c r="A1" t="s">
        <v>0</v>
      </c>
    </row>
    <row r="3" spans="1:12" x14ac:dyDescent="0.2">
      <c r="A3" s="1">
        <v>44562</v>
      </c>
      <c r="B3" s="2" t="s">
        <v>1</v>
      </c>
      <c r="C3" s="2"/>
      <c r="D3" s="2" t="s">
        <v>2</v>
      </c>
      <c r="E3" s="2"/>
      <c r="G3" s="1">
        <v>44593</v>
      </c>
      <c r="H3" s="7" t="s">
        <v>1</v>
      </c>
      <c r="I3" s="7"/>
      <c r="J3" s="7" t="s">
        <v>2</v>
      </c>
      <c r="K3" s="7"/>
    </row>
    <row r="4" spans="1:12" x14ac:dyDescent="0.2">
      <c r="A4" s="9"/>
      <c r="B4" s="12" t="s">
        <v>20</v>
      </c>
      <c r="C4" s="10" t="s">
        <v>19</v>
      </c>
      <c r="D4" s="12" t="s">
        <v>20</v>
      </c>
      <c r="E4" s="10" t="s">
        <v>19</v>
      </c>
      <c r="G4" s="9"/>
      <c r="H4" s="14" t="s">
        <v>20</v>
      </c>
      <c r="I4" s="15" t="s">
        <v>19</v>
      </c>
      <c r="J4" s="14" t="s">
        <v>20</v>
      </c>
      <c r="K4" s="15" t="s">
        <v>19</v>
      </c>
    </row>
    <row r="5" spans="1:12" x14ac:dyDescent="0.2">
      <c r="A5" s="3" t="s">
        <v>3</v>
      </c>
      <c r="B5" s="12"/>
      <c r="C5" s="10"/>
      <c r="D5" s="12">
        <v>10</v>
      </c>
      <c r="E5" s="10"/>
      <c r="G5" s="3" t="s">
        <v>3</v>
      </c>
      <c r="H5" s="12"/>
      <c r="I5" s="10"/>
      <c r="J5" s="12">
        <v>13</v>
      </c>
      <c r="K5" s="10"/>
    </row>
    <row r="6" spans="1:12" x14ac:dyDescent="0.2">
      <c r="A6" s="3" t="s">
        <v>4</v>
      </c>
      <c r="B6" s="12"/>
      <c r="C6" s="10"/>
      <c r="D6" s="12"/>
      <c r="E6" s="10"/>
      <c r="G6" s="3" t="s">
        <v>4</v>
      </c>
      <c r="H6" s="12"/>
      <c r="I6" s="10"/>
      <c r="J6" s="12"/>
      <c r="K6" s="10"/>
    </row>
    <row r="7" spans="1:12" x14ac:dyDescent="0.2">
      <c r="A7" s="3" t="s">
        <v>15</v>
      </c>
      <c r="B7" s="12"/>
      <c r="C7" s="10"/>
      <c r="D7" s="12">
        <v>1</v>
      </c>
      <c r="E7" s="10"/>
      <c r="G7" s="3" t="s">
        <v>16</v>
      </c>
      <c r="H7" s="12"/>
      <c r="I7" s="10"/>
      <c r="J7" s="12">
        <v>5</v>
      </c>
      <c r="K7" s="10"/>
    </row>
    <row r="8" spans="1:12" x14ac:dyDescent="0.2">
      <c r="A8" s="3" t="s">
        <v>5</v>
      </c>
      <c r="B8" s="12">
        <v>7</v>
      </c>
      <c r="C8" s="10"/>
      <c r="D8" s="12">
        <v>1</v>
      </c>
      <c r="E8" s="10"/>
      <c r="G8" s="3" t="s">
        <v>5</v>
      </c>
      <c r="H8" s="12">
        <v>9</v>
      </c>
      <c r="I8" s="10"/>
      <c r="J8" s="12"/>
      <c r="K8" s="10"/>
    </row>
    <row r="9" spans="1:12" x14ac:dyDescent="0.2">
      <c r="A9" s="3" t="s">
        <v>6</v>
      </c>
      <c r="B9" s="12"/>
      <c r="C9" s="10"/>
      <c r="D9" s="12"/>
      <c r="E9" s="10"/>
      <c r="G9" s="3" t="s">
        <v>6</v>
      </c>
      <c r="H9" s="12">
        <v>1</v>
      </c>
      <c r="I9" s="10"/>
      <c r="J9" s="12"/>
      <c r="K9" s="10"/>
    </row>
    <row r="10" spans="1:12" x14ac:dyDescent="0.2">
      <c r="A10" s="3" t="s">
        <v>10</v>
      </c>
      <c r="B10" s="12"/>
      <c r="C10" s="10"/>
      <c r="D10" s="12"/>
      <c r="E10" s="10"/>
      <c r="G10" s="3" t="s">
        <v>10</v>
      </c>
      <c r="H10" s="12"/>
      <c r="I10" s="10"/>
      <c r="J10" s="12"/>
      <c r="K10" s="10"/>
    </row>
    <row r="11" spans="1:12" x14ac:dyDescent="0.2">
      <c r="A11" s="3" t="s">
        <v>7</v>
      </c>
      <c r="B11" s="12">
        <v>4</v>
      </c>
      <c r="C11" s="10"/>
      <c r="D11" s="12">
        <v>6</v>
      </c>
      <c r="E11" s="10">
        <v>1</v>
      </c>
      <c r="G11" s="3" t="s">
        <v>7</v>
      </c>
      <c r="H11" s="12">
        <v>2</v>
      </c>
      <c r="I11" s="10"/>
      <c r="J11" s="12">
        <v>3</v>
      </c>
      <c r="K11" s="10"/>
    </row>
    <row r="12" spans="1:12" x14ac:dyDescent="0.2">
      <c r="A12" s="3" t="s">
        <v>8</v>
      </c>
      <c r="B12" s="12">
        <v>2</v>
      </c>
      <c r="C12" s="10"/>
      <c r="D12" s="12"/>
      <c r="E12" s="10"/>
      <c r="G12" s="3" t="s">
        <v>8</v>
      </c>
      <c r="H12" s="12"/>
      <c r="I12" s="10"/>
      <c r="J12" s="12">
        <v>1</v>
      </c>
      <c r="K12" s="10"/>
    </row>
    <row r="13" spans="1:12" x14ac:dyDescent="0.2">
      <c r="A13" s="3" t="s">
        <v>12</v>
      </c>
      <c r="B13" s="12"/>
      <c r="C13" s="10"/>
      <c r="D13" s="12">
        <v>1</v>
      </c>
      <c r="E13" s="10"/>
      <c r="G13" s="3" t="s">
        <v>12</v>
      </c>
      <c r="H13" s="12"/>
      <c r="I13" s="10"/>
      <c r="J13" s="12"/>
      <c r="K13" s="10"/>
    </row>
    <row r="14" spans="1:12" x14ac:dyDescent="0.2">
      <c r="A14" s="3" t="s">
        <v>9</v>
      </c>
      <c r="B14" s="12"/>
      <c r="C14" s="10"/>
      <c r="D14" s="12"/>
      <c r="E14" s="10"/>
      <c r="G14" s="3" t="s">
        <v>9</v>
      </c>
      <c r="H14" s="12"/>
      <c r="I14" s="10"/>
      <c r="J14" s="12"/>
      <c r="K14" s="10"/>
    </row>
    <row r="15" spans="1:12" x14ac:dyDescent="0.2">
      <c r="A15" s="3" t="s">
        <v>11</v>
      </c>
      <c r="B15" s="12"/>
      <c r="C15" s="10"/>
      <c r="D15" s="12"/>
      <c r="E15" s="10"/>
      <c r="G15" s="3" t="s">
        <v>11</v>
      </c>
      <c r="H15" s="12"/>
      <c r="I15" s="10"/>
      <c r="J15" s="12"/>
      <c r="K15" s="10"/>
    </row>
    <row r="16" spans="1:12" x14ac:dyDescent="0.2">
      <c r="A16" s="4" t="s">
        <v>13</v>
      </c>
      <c r="B16" s="13">
        <f>SUM(B5:B15)</f>
        <v>13</v>
      </c>
      <c r="C16" s="11"/>
      <c r="D16" s="13">
        <f>SUM(D5:D15)</f>
        <v>19</v>
      </c>
      <c r="E16" s="11">
        <v>1</v>
      </c>
      <c r="F16" s="5">
        <f>SUM(B16:E16)</f>
        <v>33</v>
      </c>
      <c r="G16" s="4" t="s">
        <v>13</v>
      </c>
      <c r="H16" s="13">
        <f>SUM(H5:H15)</f>
        <v>12</v>
      </c>
      <c r="I16" s="11"/>
      <c r="J16" s="13">
        <f>SUM(J5:J15)</f>
        <v>22</v>
      </c>
      <c r="K16" s="11"/>
      <c r="L16" s="8">
        <f>SUM(H16:J16)</f>
        <v>34</v>
      </c>
    </row>
    <row r="17" spans="1:12" x14ac:dyDescent="0.2">
      <c r="B17" s="2"/>
      <c r="C17" s="2"/>
      <c r="D17" s="2"/>
      <c r="E17" s="2"/>
      <c r="F17" s="6"/>
    </row>
    <row r="18" spans="1:12" x14ac:dyDescent="0.2">
      <c r="A18" s="1">
        <v>44640</v>
      </c>
      <c r="B18" s="2" t="s">
        <v>1</v>
      </c>
      <c r="C18" s="2"/>
      <c r="D18" s="2" t="s">
        <v>2</v>
      </c>
      <c r="E18" s="2"/>
      <c r="G18" s="1">
        <v>44671</v>
      </c>
      <c r="H18" s="2" t="s">
        <v>1</v>
      </c>
      <c r="I18" s="2"/>
      <c r="J18" s="2" t="s">
        <v>2</v>
      </c>
      <c r="K18" s="2"/>
    </row>
    <row r="19" spans="1:12" x14ac:dyDescent="0.2">
      <c r="A19" s="9"/>
      <c r="B19" s="12" t="s">
        <v>20</v>
      </c>
      <c r="C19" s="10" t="s">
        <v>19</v>
      </c>
      <c r="D19" s="12" t="s">
        <v>20</v>
      </c>
      <c r="E19" s="10" t="s">
        <v>19</v>
      </c>
      <c r="G19" s="9"/>
      <c r="H19" s="12" t="s">
        <v>20</v>
      </c>
      <c r="I19" s="10" t="s">
        <v>19</v>
      </c>
      <c r="J19" s="12" t="s">
        <v>20</v>
      </c>
      <c r="K19" s="10" t="s">
        <v>19</v>
      </c>
    </row>
    <row r="20" spans="1:12" x14ac:dyDescent="0.2">
      <c r="A20" s="3" t="s">
        <v>3</v>
      </c>
      <c r="B20" s="12"/>
      <c r="C20" s="10"/>
      <c r="D20" s="12">
        <v>11</v>
      </c>
      <c r="E20" s="10"/>
      <c r="G20" s="3" t="s">
        <v>3</v>
      </c>
      <c r="H20" s="12"/>
      <c r="I20" s="10"/>
      <c r="J20" s="12">
        <v>12</v>
      </c>
      <c r="K20" s="10"/>
    </row>
    <row r="21" spans="1:12" x14ac:dyDescent="0.2">
      <c r="A21" s="3" t="s">
        <v>4</v>
      </c>
      <c r="B21" s="12"/>
      <c r="C21" s="10"/>
      <c r="D21" s="12">
        <v>6</v>
      </c>
      <c r="E21" s="10"/>
      <c r="G21" s="3" t="s">
        <v>4</v>
      </c>
      <c r="H21" s="12"/>
      <c r="I21" s="10"/>
      <c r="J21" s="12">
        <v>1</v>
      </c>
      <c r="K21" s="10"/>
    </row>
    <row r="22" spans="1:12" x14ac:dyDescent="0.2">
      <c r="A22" s="3" t="s">
        <v>15</v>
      </c>
      <c r="B22" s="12"/>
      <c r="C22" s="10"/>
      <c r="D22" s="12">
        <v>3</v>
      </c>
      <c r="E22" s="10"/>
      <c r="G22" s="3" t="s">
        <v>15</v>
      </c>
      <c r="H22" s="12"/>
      <c r="I22" s="10"/>
      <c r="J22" s="12">
        <v>2</v>
      </c>
      <c r="K22" s="10"/>
    </row>
    <row r="23" spans="1:12" x14ac:dyDescent="0.2">
      <c r="A23" s="3" t="s">
        <v>14</v>
      </c>
      <c r="B23" s="12">
        <v>4</v>
      </c>
      <c r="C23" s="10"/>
      <c r="D23" s="12">
        <v>5</v>
      </c>
      <c r="E23" s="10"/>
      <c r="G23" s="3" t="s">
        <v>14</v>
      </c>
      <c r="H23" s="12">
        <v>4</v>
      </c>
      <c r="I23" s="10"/>
      <c r="J23" s="12">
        <v>3</v>
      </c>
      <c r="K23" s="10"/>
    </row>
    <row r="24" spans="1:12" x14ac:dyDescent="0.2">
      <c r="A24" s="3" t="s">
        <v>6</v>
      </c>
      <c r="B24" s="12">
        <v>1</v>
      </c>
      <c r="C24" s="10"/>
      <c r="D24" s="12"/>
      <c r="E24" s="10"/>
      <c r="G24" s="3" t="s">
        <v>6</v>
      </c>
      <c r="H24" s="12"/>
      <c r="I24" s="10"/>
      <c r="J24" s="12"/>
      <c r="K24" s="10"/>
    </row>
    <row r="25" spans="1:12" x14ac:dyDescent="0.2">
      <c r="A25" s="3" t="s">
        <v>10</v>
      </c>
      <c r="B25" s="12"/>
      <c r="C25" s="10"/>
      <c r="D25" s="12">
        <v>1</v>
      </c>
      <c r="E25" s="10"/>
      <c r="G25" s="3" t="s">
        <v>10</v>
      </c>
      <c r="H25" s="12"/>
      <c r="I25" s="10"/>
      <c r="J25" s="12">
        <v>2</v>
      </c>
      <c r="K25" s="10"/>
    </row>
    <row r="26" spans="1:12" x14ac:dyDescent="0.2">
      <c r="A26" s="3" t="s">
        <v>7</v>
      </c>
      <c r="B26" s="12">
        <v>5</v>
      </c>
      <c r="C26" s="10">
        <v>2</v>
      </c>
      <c r="D26" s="12">
        <v>3</v>
      </c>
      <c r="E26" s="10"/>
      <c r="G26" s="3" t="s">
        <v>7</v>
      </c>
      <c r="H26" s="12">
        <v>7</v>
      </c>
      <c r="I26" s="10">
        <v>1</v>
      </c>
      <c r="J26" s="12">
        <v>3</v>
      </c>
      <c r="K26" s="10"/>
    </row>
    <row r="27" spans="1:12" x14ac:dyDescent="0.2">
      <c r="A27" s="3" t="s">
        <v>8</v>
      </c>
      <c r="B27" s="12"/>
      <c r="C27" s="10"/>
      <c r="D27" s="12"/>
      <c r="E27" s="10"/>
      <c r="G27" s="3" t="s">
        <v>8</v>
      </c>
      <c r="H27" s="12"/>
      <c r="I27" s="10"/>
      <c r="J27" s="12"/>
      <c r="K27" s="10"/>
    </row>
    <row r="28" spans="1:12" x14ac:dyDescent="0.2">
      <c r="A28" s="3" t="s">
        <v>12</v>
      </c>
      <c r="B28" s="12"/>
      <c r="C28" s="10"/>
      <c r="D28" s="12"/>
      <c r="E28" s="10"/>
      <c r="G28" s="3" t="s">
        <v>12</v>
      </c>
      <c r="H28" s="12"/>
      <c r="I28" s="10"/>
      <c r="J28" s="12">
        <v>1</v>
      </c>
      <c r="K28" s="10"/>
    </row>
    <row r="29" spans="1:12" x14ac:dyDescent="0.2">
      <c r="A29" s="3" t="s">
        <v>9</v>
      </c>
      <c r="B29" s="12"/>
      <c r="C29" s="10"/>
      <c r="D29" s="12">
        <v>1</v>
      </c>
      <c r="E29" s="10"/>
      <c r="G29" s="3" t="s">
        <v>9</v>
      </c>
      <c r="H29" s="12"/>
      <c r="I29" s="10"/>
      <c r="J29" s="12"/>
      <c r="K29" s="10"/>
    </row>
    <row r="30" spans="1:12" x14ac:dyDescent="0.2">
      <c r="A30" s="3" t="s">
        <v>11</v>
      </c>
      <c r="B30" s="12"/>
      <c r="C30" s="10"/>
      <c r="D30" s="12"/>
      <c r="E30" s="10"/>
      <c r="G30" s="3" t="s">
        <v>11</v>
      </c>
      <c r="H30" s="12"/>
      <c r="I30" s="10"/>
      <c r="J30" s="12"/>
      <c r="K30" s="10"/>
    </row>
    <row r="31" spans="1:12" x14ac:dyDescent="0.2">
      <c r="A31" s="4" t="s">
        <v>13</v>
      </c>
      <c r="B31" s="13">
        <f>SUM(B20:B30)</f>
        <v>10</v>
      </c>
      <c r="C31" s="11">
        <f>SUM(C20:C30)</f>
        <v>2</v>
      </c>
      <c r="D31" s="13">
        <f>SUM(D20:D30)</f>
        <v>30</v>
      </c>
      <c r="E31" s="11"/>
      <c r="F31" s="5">
        <f>SUM(B31:D31)</f>
        <v>42</v>
      </c>
      <c r="G31" s="4" t="s">
        <v>13</v>
      </c>
      <c r="H31" s="12">
        <f>SUM(H20:H30)</f>
        <v>11</v>
      </c>
      <c r="I31" s="10">
        <f>SUM(I20:I30)</f>
        <v>1</v>
      </c>
      <c r="J31" s="12">
        <f>SUM(J20:J30)</f>
        <v>24</v>
      </c>
      <c r="K31" s="10"/>
      <c r="L31" s="5">
        <f>SUM(H31:K31)</f>
        <v>36</v>
      </c>
    </row>
    <row r="32" spans="1:12" x14ac:dyDescent="0.2">
      <c r="A32" s="2"/>
    </row>
    <row r="33" spans="1:12" x14ac:dyDescent="0.2">
      <c r="A33" s="1">
        <v>44701</v>
      </c>
      <c r="B33" s="2" t="s">
        <v>1</v>
      </c>
      <c r="C33" s="2"/>
      <c r="D33" s="2" t="s">
        <v>2</v>
      </c>
      <c r="E33" s="2"/>
      <c r="G33" s="1">
        <v>44732</v>
      </c>
      <c r="H33" s="2" t="s">
        <v>1</v>
      </c>
      <c r="I33" s="2"/>
      <c r="J33" s="2" t="s">
        <v>2</v>
      </c>
      <c r="K33" s="2"/>
    </row>
    <row r="34" spans="1:12" x14ac:dyDescent="0.2">
      <c r="A34" s="9"/>
      <c r="B34" s="12" t="s">
        <v>20</v>
      </c>
      <c r="C34" s="10" t="s">
        <v>19</v>
      </c>
      <c r="D34" s="12" t="s">
        <v>20</v>
      </c>
      <c r="E34" s="10" t="s">
        <v>19</v>
      </c>
      <c r="G34" s="9"/>
      <c r="H34" s="12" t="s">
        <v>20</v>
      </c>
      <c r="I34" s="10" t="s">
        <v>19</v>
      </c>
      <c r="J34" s="12" t="s">
        <v>20</v>
      </c>
      <c r="K34" s="10" t="s">
        <v>19</v>
      </c>
    </row>
    <row r="35" spans="1:12" x14ac:dyDescent="0.2">
      <c r="A35" s="3" t="s">
        <v>3</v>
      </c>
      <c r="B35" s="12"/>
      <c r="C35" s="10"/>
      <c r="D35" s="12">
        <v>15</v>
      </c>
      <c r="E35" s="10"/>
      <c r="G35" s="3" t="s">
        <v>3</v>
      </c>
      <c r="H35" s="12"/>
      <c r="I35" s="10"/>
      <c r="J35" s="12">
        <v>15</v>
      </c>
      <c r="K35" s="10"/>
    </row>
    <row r="36" spans="1:12" x14ac:dyDescent="0.2">
      <c r="A36" s="3" t="s">
        <v>4</v>
      </c>
      <c r="B36" s="12"/>
      <c r="C36" s="10"/>
      <c r="D36" s="12">
        <v>2</v>
      </c>
      <c r="E36" s="10"/>
      <c r="G36" s="3" t="s">
        <v>4</v>
      </c>
      <c r="H36" s="12"/>
      <c r="I36" s="10"/>
      <c r="J36" s="12">
        <v>1</v>
      </c>
      <c r="K36" s="10"/>
    </row>
    <row r="37" spans="1:12" x14ac:dyDescent="0.2">
      <c r="A37" s="3" t="s">
        <v>15</v>
      </c>
      <c r="B37" s="12"/>
      <c r="C37" s="10"/>
      <c r="D37" s="12">
        <v>5</v>
      </c>
      <c r="E37" s="10"/>
      <c r="G37" s="3" t="s">
        <v>15</v>
      </c>
      <c r="H37" s="12"/>
      <c r="I37" s="10"/>
      <c r="J37" s="12">
        <v>3</v>
      </c>
      <c r="K37" s="10"/>
    </row>
    <row r="38" spans="1:12" x14ac:dyDescent="0.2">
      <c r="A38" s="3" t="s">
        <v>14</v>
      </c>
      <c r="B38" s="12">
        <v>3</v>
      </c>
      <c r="C38" s="10"/>
      <c r="D38" s="12">
        <v>2</v>
      </c>
      <c r="E38" s="10"/>
      <c r="G38" s="3" t="s">
        <v>14</v>
      </c>
      <c r="H38" s="12">
        <v>15</v>
      </c>
      <c r="I38" s="10"/>
      <c r="J38" s="12">
        <v>2</v>
      </c>
      <c r="K38" s="10"/>
    </row>
    <row r="39" spans="1:12" x14ac:dyDescent="0.2">
      <c r="A39" s="3" t="s">
        <v>6</v>
      </c>
      <c r="B39" s="12"/>
      <c r="C39" s="10"/>
      <c r="D39" s="12"/>
      <c r="E39" s="10"/>
      <c r="G39" s="3" t="s">
        <v>6</v>
      </c>
      <c r="H39" s="12">
        <v>1</v>
      </c>
      <c r="I39" s="10"/>
      <c r="J39" s="12"/>
      <c r="K39" s="10"/>
    </row>
    <row r="40" spans="1:12" x14ac:dyDescent="0.2">
      <c r="A40" s="3" t="s">
        <v>10</v>
      </c>
      <c r="B40" s="12">
        <v>1</v>
      </c>
      <c r="C40" s="10"/>
      <c r="D40" s="12"/>
      <c r="E40" s="10"/>
      <c r="G40" s="3" t="s">
        <v>10</v>
      </c>
      <c r="H40" s="12">
        <v>1</v>
      </c>
      <c r="I40" s="10"/>
      <c r="J40" s="12"/>
      <c r="K40" s="10"/>
    </row>
    <row r="41" spans="1:12" x14ac:dyDescent="0.2">
      <c r="A41" s="3" t="s">
        <v>7</v>
      </c>
      <c r="B41" s="12">
        <v>6</v>
      </c>
      <c r="C41" s="10">
        <v>5</v>
      </c>
      <c r="D41" s="12">
        <v>6</v>
      </c>
      <c r="E41" s="10"/>
      <c r="G41" s="3" t="s">
        <v>7</v>
      </c>
      <c r="H41" s="12">
        <v>4</v>
      </c>
      <c r="I41" s="10">
        <v>10</v>
      </c>
      <c r="J41" s="12">
        <v>10</v>
      </c>
      <c r="K41" s="10"/>
    </row>
    <row r="42" spans="1:12" x14ac:dyDescent="0.2">
      <c r="A42" s="3" t="s">
        <v>8</v>
      </c>
      <c r="B42" s="12"/>
      <c r="C42" s="10"/>
      <c r="D42" s="12"/>
      <c r="E42" s="10"/>
      <c r="G42" s="3" t="s">
        <v>8</v>
      </c>
      <c r="H42" s="12">
        <v>1</v>
      </c>
      <c r="I42" s="10">
        <v>2</v>
      </c>
      <c r="J42" s="12">
        <v>1</v>
      </c>
      <c r="K42" s="10"/>
    </row>
    <row r="43" spans="1:12" x14ac:dyDescent="0.2">
      <c r="A43" s="3" t="s">
        <v>12</v>
      </c>
      <c r="B43" s="12"/>
      <c r="C43" s="10"/>
      <c r="D43" s="12"/>
      <c r="E43" s="10"/>
      <c r="G43" s="3" t="s">
        <v>12</v>
      </c>
      <c r="H43" s="12"/>
      <c r="I43" s="10"/>
      <c r="J43" s="12">
        <v>1</v>
      </c>
      <c r="K43" s="10"/>
    </row>
    <row r="44" spans="1:12" x14ac:dyDescent="0.2">
      <c r="A44" s="3" t="s">
        <v>18</v>
      </c>
      <c r="B44" s="12"/>
      <c r="C44" s="10"/>
      <c r="D44" s="12"/>
      <c r="E44" s="10"/>
      <c r="G44" s="3" t="s">
        <v>9</v>
      </c>
      <c r="H44" s="12"/>
      <c r="I44" s="10"/>
      <c r="J44" s="12"/>
      <c r="K44" s="10"/>
    </row>
    <row r="45" spans="1:12" x14ac:dyDescent="0.2">
      <c r="A45" s="3" t="s">
        <v>9</v>
      </c>
      <c r="B45" s="12"/>
      <c r="C45" s="10"/>
      <c r="D45" s="12"/>
      <c r="E45" s="10"/>
      <c r="G45" s="3" t="s">
        <v>11</v>
      </c>
      <c r="H45" s="12"/>
      <c r="I45" s="10"/>
      <c r="J45" s="12">
        <v>2</v>
      </c>
      <c r="K45" s="10"/>
    </row>
    <row r="46" spans="1:12" x14ac:dyDescent="0.2">
      <c r="A46" s="3" t="s">
        <v>11</v>
      </c>
      <c r="B46" s="12"/>
      <c r="C46" s="10"/>
      <c r="D46" s="12">
        <v>2</v>
      </c>
      <c r="E46" s="10"/>
      <c r="G46" s="3" t="s">
        <v>13</v>
      </c>
      <c r="H46" s="12"/>
      <c r="I46" s="10"/>
      <c r="J46" s="12"/>
      <c r="K46" s="10"/>
    </row>
    <row r="47" spans="1:12" x14ac:dyDescent="0.2">
      <c r="A47" s="4" t="s">
        <v>13</v>
      </c>
      <c r="B47" s="13">
        <f>SUM(B35:B46)</f>
        <v>10</v>
      </c>
      <c r="C47" s="11">
        <f>SUM(C35:C46)</f>
        <v>5</v>
      </c>
      <c r="D47" s="13">
        <f>SUM(D35:D46)</f>
        <v>32</v>
      </c>
      <c r="E47" s="11"/>
      <c r="F47" s="5">
        <f>SUM(B47:E47)</f>
        <v>47</v>
      </c>
      <c r="G47" s="3"/>
      <c r="H47" s="12">
        <f>SUM(H35:H46)</f>
        <v>22</v>
      </c>
      <c r="I47" s="10">
        <f>SUM(I35:I46)</f>
        <v>12</v>
      </c>
      <c r="J47" s="12">
        <f>SUM(J35:J46)</f>
        <v>35</v>
      </c>
      <c r="K47" s="10"/>
      <c r="L47" s="8">
        <f>SUM(H47:K47)</f>
        <v>69</v>
      </c>
    </row>
    <row r="48" spans="1:12" x14ac:dyDescent="0.2">
      <c r="A48" s="2"/>
      <c r="G48" s="2"/>
    </row>
    <row r="49" spans="1:12" x14ac:dyDescent="0.2">
      <c r="A49" s="1">
        <v>44762</v>
      </c>
      <c r="B49" s="2" t="s">
        <v>1</v>
      </c>
      <c r="C49" s="2"/>
      <c r="D49" s="2" t="s">
        <v>2</v>
      </c>
      <c r="E49" s="2"/>
      <c r="G49" s="1">
        <v>44793</v>
      </c>
      <c r="H49" s="2" t="s">
        <v>1</v>
      </c>
      <c r="I49" s="2"/>
      <c r="J49" s="2" t="s">
        <v>2</v>
      </c>
      <c r="K49" s="2"/>
    </row>
    <row r="50" spans="1:12" x14ac:dyDescent="0.2">
      <c r="A50" s="9"/>
      <c r="B50" s="12" t="s">
        <v>20</v>
      </c>
      <c r="C50" s="10" t="s">
        <v>19</v>
      </c>
      <c r="D50" s="12" t="s">
        <v>20</v>
      </c>
      <c r="E50" s="10" t="s">
        <v>19</v>
      </c>
      <c r="G50" s="9"/>
      <c r="H50" s="12" t="s">
        <v>20</v>
      </c>
      <c r="I50" s="10" t="s">
        <v>19</v>
      </c>
      <c r="J50" s="12" t="s">
        <v>20</v>
      </c>
      <c r="K50" s="10" t="s">
        <v>19</v>
      </c>
    </row>
    <row r="51" spans="1:12" x14ac:dyDescent="0.2">
      <c r="A51" s="3" t="s">
        <v>3</v>
      </c>
      <c r="B51" s="12"/>
      <c r="C51" s="10"/>
      <c r="D51" s="12">
        <v>8</v>
      </c>
      <c r="E51" s="10"/>
      <c r="G51" s="3" t="s">
        <v>3</v>
      </c>
      <c r="H51" s="12"/>
      <c r="I51" s="10"/>
      <c r="J51" s="12">
        <v>21</v>
      </c>
      <c r="K51" s="10"/>
    </row>
    <row r="52" spans="1:12" x14ac:dyDescent="0.2">
      <c r="A52" s="3" t="s">
        <v>4</v>
      </c>
      <c r="B52" s="12"/>
      <c r="C52" s="10"/>
      <c r="D52" s="12">
        <v>1</v>
      </c>
      <c r="E52" s="10"/>
      <c r="G52" s="3" t="s">
        <v>4</v>
      </c>
      <c r="H52" s="12"/>
      <c r="I52" s="10"/>
      <c r="J52" s="12">
        <v>1</v>
      </c>
      <c r="K52" s="10"/>
    </row>
    <row r="53" spans="1:12" x14ac:dyDescent="0.2">
      <c r="A53" s="3" t="s">
        <v>15</v>
      </c>
      <c r="B53" s="12"/>
      <c r="C53" s="10"/>
      <c r="D53" s="12">
        <v>1</v>
      </c>
      <c r="E53" s="10"/>
      <c r="G53" s="3" t="s">
        <v>15</v>
      </c>
      <c r="H53" s="12"/>
      <c r="I53" s="10"/>
      <c r="J53" s="12"/>
      <c r="K53" s="10"/>
    </row>
    <row r="54" spans="1:12" x14ac:dyDescent="0.2">
      <c r="A54" s="3" t="s">
        <v>14</v>
      </c>
      <c r="B54" s="12">
        <v>1</v>
      </c>
      <c r="C54" s="10"/>
      <c r="D54" s="12">
        <v>4</v>
      </c>
      <c r="E54" s="10"/>
      <c r="G54" s="3" t="s">
        <v>14</v>
      </c>
      <c r="H54" s="12">
        <v>4</v>
      </c>
      <c r="I54" s="10"/>
      <c r="J54" s="12">
        <v>5</v>
      </c>
      <c r="K54" s="10"/>
    </row>
    <row r="55" spans="1:12" x14ac:dyDescent="0.2">
      <c r="A55" s="3" t="s">
        <v>6</v>
      </c>
      <c r="B55" s="12"/>
      <c r="C55" s="10"/>
      <c r="D55" s="12"/>
      <c r="E55" s="10"/>
      <c r="G55" s="3" t="s">
        <v>6</v>
      </c>
      <c r="H55" s="12"/>
      <c r="I55" s="10"/>
      <c r="J55" s="12"/>
      <c r="K55" s="10"/>
    </row>
    <row r="56" spans="1:12" x14ac:dyDescent="0.2">
      <c r="A56" s="3" t="s">
        <v>10</v>
      </c>
      <c r="B56" s="12"/>
      <c r="C56" s="10"/>
      <c r="D56" s="12"/>
      <c r="E56" s="10"/>
      <c r="G56" s="3" t="s">
        <v>10</v>
      </c>
      <c r="H56" s="12"/>
      <c r="I56" s="10"/>
      <c r="J56" s="12"/>
      <c r="K56" s="10"/>
    </row>
    <row r="57" spans="1:12" x14ac:dyDescent="0.2">
      <c r="A57" s="3" t="s">
        <v>7</v>
      </c>
      <c r="B57" s="12"/>
      <c r="C57" s="10"/>
      <c r="D57" s="12">
        <v>7</v>
      </c>
      <c r="E57" s="10"/>
      <c r="G57" s="3" t="s">
        <v>7</v>
      </c>
      <c r="H57" s="12">
        <v>1</v>
      </c>
      <c r="I57" s="10">
        <v>8</v>
      </c>
      <c r="J57" s="12">
        <v>6</v>
      </c>
      <c r="K57" s="10"/>
    </row>
    <row r="58" spans="1:12" x14ac:dyDescent="0.2">
      <c r="A58" s="3" t="s">
        <v>8</v>
      </c>
      <c r="B58" s="12">
        <v>1</v>
      </c>
      <c r="C58" s="10">
        <v>1</v>
      </c>
      <c r="D58" s="12"/>
      <c r="E58" s="10"/>
      <c r="G58" s="3" t="s">
        <v>8</v>
      </c>
      <c r="H58" s="12"/>
      <c r="I58" s="10"/>
      <c r="J58" s="12"/>
      <c r="K58" s="10"/>
    </row>
    <row r="59" spans="1:12" x14ac:dyDescent="0.2">
      <c r="A59" s="3" t="s">
        <v>12</v>
      </c>
      <c r="B59" s="12"/>
      <c r="C59" s="10"/>
      <c r="D59" s="12"/>
      <c r="E59" s="10"/>
      <c r="G59" s="3" t="s">
        <v>12</v>
      </c>
      <c r="H59" s="12"/>
      <c r="I59" s="10"/>
      <c r="J59" s="12"/>
      <c r="K59" s="10"/>
    </row>
    <row r="60" spans="1:12" x14ac:dyDescent="0.2">
      <c r="A60" s="3" t="s">
        <v>9</v>
      </c>
      <c r="B60" s="12"/>
      <c r="C60" s="10"/>
      <c r="D60" s="12"/>
      <c r="E60" s="10"/>
      <c r="G60" s="3" t="s">
        <v>9</v>
      </c>
      <c r="H60" s="12"/>
      <c r="I60" s="10"/>
      <c r="J60" s="12"/>
      <c r="K60" s="10"/>
    </row>
    <row r="61" spans="1:12" x14ac:dyDescent="0.2">
      <c r="A61" s="3" t="s">
        <v>11</v>
      </c>
      <c r="B61" s="12"/>
      <c r="C61" s="10"/>
      <c r="D61" s="12"/>
      <c r="E61" s="10"/>
      <c r="G61" s="3" t="s">
        <v>11</v>
      </c>
      <c r="H61" s="12"/>
      <c r="I61" s="10"/>
      <c r="J61" s="12"/>
      <c r="K61" s="10"/>
    </row>
    <row r="62" spans="1:12" x14ac:dyDescent="0.2">
      <c r="A62" s="4" t="s">
        <v>13</v>
      </c>
      <c r="B62" s="13">
        <f>SUM(B51:B61)</f>
        <v>2</v>
      </c>
      <c r="C62" s="11">
        <f>SUM(C51:C61)</f>
        <v>1</v>
      </c>
      <c r="D62" s="13">
        <f>SUM(D51:D61)</f>
        <v>21</v>
      </c>
      <c r="E62" s="11"/>
      <c r="F62" s="5">
        <f>SUM(B62:E62)</f>
        <v>24</v>
      </c>
      <c r="G62" s="3" t="s">
        <v>13</v>
      </c>
      <c r="H62" s="13">
        <f>SUM(H51:H61)</f>
        <v>5</v>
      </c>
      <c r="I62" s="11">
        <f>SUM(I51:I61)</f>
        <v>8</v>
      </c>
      <c r="J62" s="13">
        <f>SUM(J51:J61)</f>
        <v>33</v>
      </c>
      <c r="K62" s="11"/>
      <c r="L62" s="5">
        <f>SUM(H62:K62)</f>
        <v>46</v>
      </c>
    </row>
    <row r="65" spans="1:12" x14ac:dyDescent="0.2">
      <c r="A65" s="1">
        <v>44824</v>
      </c>
      <c r="B65" s="2" t="s">
        <v>1</v>
      </c>
      <c r="C65" s="2"/>
      <c r="D65" s="2" t="s">
        <v>2</v>
      </c>
      <c r="E65" s="2"/>
      <c r="G65" s="1">
        <v>44854</v>
      </c>
      <c r="H65" s="2" t="s">
        <v>1</v>
      </c>
      <c r="I65" s="2"/>
      <c r="J65" s="2" t="s">
        <v>2</v>
      </c>
      <c r="K65" s="2"/>
    </row>
    <row r="66" spans="1:12" x14ac:dyDescent="0.2">
      <c r="A66" s="9"/>
      <c r="B66" s="12" t="s">
        <v>20</v>
      </c>
      <c r="C66" s="10" t="s">
        <v>19</v>
      </c>
      <c r="D66" s="12" t="s">
        <v>20</v>
      </c>
      <c r="E66" s="10" t="s">
        <v>19</v>
      </c>
      <c r="G66" s="9"/>
      <c r="H66" s="12" t="s">
        <v>20</v>
      </c>
      <c r="I66" s="10" t="s">
        <v>19</v>
      </c>
      <c r="J66" s="12" t="s">
        <v>20</v>
      </c>
      <c r="K66" s="10" t="s">
        <v>19</v>
      </c>
    </row>
    <row r="67" spans="1:12" x14ac:dyDescent="0.2">
      <c r="A67" s="3" t="s">
        <v>3</v>
      </c>
      <c r="B67" s="12"/>
      <c r="C67" s="10"/>
      <c r="D67" s="12">
        <v>19</v>
      </c>
      <c r="E67" s="10"/>
      <c r="G67" s="3" t="s">
        <v>3</v>
      </c>
      <c r="H67" s="12"/>
      <c r="I67" s="10"/>
      <c r="J67" s="12">
        <v>14</v>
      </c>
      <c r="K67" s="10"/>
    </row>
    <row r="68" spans="1:12" x14ac:dyDescent="0.2">
      <c r="A68" s="3" t="s">
        <v>4</v>
      </c>
      <c r="B68" s="12"/>
      <c r="C68" s="10"/>
      <c r="D68" s="12"/>
      <c r="E68" s="10"/>
      <c r="G68" s="3" t="s">
        <v>4</v>
      </c>
      <c r="H68" s="12"/>
      <c r="I68" s="10"/>
      <c r="J68" s="12">
        <v>4</v>
      </c>
      <c r="K68" s="10"/>
    </row>
    <row r="69" spans="1:12" x14ac:dyDescent="0.2">
      <c r="A69" s="3" t="s">
        <v>15</v>
      </c>
      <c r="B69" s="12"/>
      <c r="C69" s="10"/>
      <c r="D69" s="12">
        <v>2</v>
      </c>
      <c r="E69" s="10"/>
      <c r="G69" s="3" t="s">
        <v>15</v>
      </c>
      <c r="H69" s="12"/>
      <c r="I69" s="10"/>
      <c r="J69" s="12">
        <v>3</v>
      </c>
      <c r="K69" s="10"/>
    </row>
    <row r="70" spans="1:12" x14ac:dyDescent="0.2">
      <c r="A70" s="3" t="s">
        <v>14</v>
      </c>
      <c r="B70" s="12">
        <v>3</v>
      </c>
      <c r="C70" s="10"/>
      <c r="D70" s="12">
        <v>3</v>
      </c>
      <c r="E70" s="10"/>
      <c r="G70" s="3" t="s">
        <v>14</v>
      </c>
      <c r="H70" s="12">
        <v>7</v>
      </c>
      <c r="I70" s="10"/>
      <c r="J70" s="12">
        <v>4</v>
      </c>
      <c r="K70" s="10"/>
    </row>
    <row r="71" spans="1:12" x14ac:dyDescent="0.2">
      <c r="A71" s="3" t="s">
        <v>6</v>
      </c>
      <c r="B71" s="12"/>
      <c r="C71" s="10"/>
      <c r="D71" s="12"/>
      <c r="E71" s="10"/>
      <c r="G71" s="3" t="s">
        <v>6</v>
      </c>
      <c r="H71" s="12">
        <v>1</v>
      </c>
      <c r="I71" s="10"/>
      <c r="J71" s="12"/>
      <c r="K71" s="10"/>
    </row>
    <row r="72" spans="1:12" x14ac:dyDescent="0.2">
      <c r="A72" s="3" t="s">
        <v>10</v>
      </c>
      <c r="B72" s="12"/>
      <c r="C72" s="10"/>
      <c r="D72" s="12"/>
      <c r="E72" s="10"/>
      <c r="G72" s="3" t="s">
        <v>10</v>
      </c>
      <c r="H72" s="12"/>
      <c r="I72" s="10"/>
      <c r="J72" s="12"/>
      <c r="K72" s="10"/>
    </row>
    <row r="73" spans="1:12" x14ac:dyDescent="0.2">
      <c r="A73" s="3" t="s">
        <v>7</v>
      </c>
      <c r="B73" s="12"/>
      <c r="C73" s="10">
        <v>9</v>
      </c>
      <c r="D73" s="12">
        <v>7</v>
      </c>
      <c r="E73" s="10"/>
      <c r="G73" s="3" t="s">
        <v>7</v>
      </c>
      <c r="H73" s="12">
        <v>5</v>
      </c>
      <c r="I73" s="10">
        <v>7</v>
      </c>
      <c r="J73" s="12">
        <v>7</v>
      </c>
      <c r="K73" s="10"/>
    </row>
    <row r="74" spans="1:12" x14ac:dyDescent="0.2">
      <c r="A74" s="3" t="s">
        <v>8</v>
      </c>
      <c r="B74" s="12"/>
      <c r="C74" s="10"/>
      <c r="D74" s="12"/>
      <c r="E74" s="10"/>
      <c r="G74" s="3" t="s">
        <v>8</v>
      </c>
      <c r="H74" s="12"/>
      <c r="I74" s="10"/>
      <c r="J74" s="12"/>
      <c r="K74" s="10"/>
    </row>
    <row r="75" spans="1:12" x14ac:dyDescent="0.2">
      <c r="A75" s="3" t="s">
        <v>12</v>
      </c>
      <c r="B75" s="12"/>
      <c r="C75" s="10"/>
      <c r="D75" s="12">
        <v>1</v>
      </c>
      <c r="E75" s="10"/>
      <c r="G75" s="3" t="s">
        <v>12</v>
      </c>
      <c r="H75" s="12"/>
      <c r="I75" s="10"/>
      <c r="J75" s="12"/>
      <c r="K75" s="10"/>
    </row>
    <row r="76" spans="1:12" x14ac:dyDescent="0.2">
      <c r="A76" s="3" t="s">
        <v>9</v>
      </c>
      <c r="B76" s="12"/>
      <c r="C76" s="10"/>
      <c r="D76" s="12"/>
      <c r="E76" s="10"/>
      <c r="G76" s="3" t="s">
        <v>9</v>
      </c>
      <c r="H76" s="12"/>
      <c r="I76" s="10"/>
      <c r="J76" s="12"/>
      <c r="K76" s="10"/>
    </row>
    <row r="77" spans="1:12" x14ac:dyDescent="0.2">
      <c r="A77" s="3" t="s">
        <v>11</v>
      </c>
      <c r="B77" s="12"/>
      <c r="C77" s="10"/>
      <c r="D77" s="12">
        <v>1</v>
      </c>
      <c r="E77" s="10"/>
      <c r="G77" s="3" t="s">
        <v>11</v>
      </c>
      <c r="H77" s="12">
        <v>1</v>
      </c>
      <c r="I77" s="10"/>
      <c r="J77" s="12">
        <v>1</v>
      </c>
      <c r="K77" s="10"/>
    </row>
    <row r="78" spans="1:12" x14ac:dyDescent="0.2">
      <c r="A78" s="4" t="s">
        <v>13</v>
      </c>
      <c r="B78" s="13">
        <f>SUM(B67:B77)</f>
        <v>3</v>
      </c>
      <c r="C78" s="11">
        <f>SUM(C67:C77)</f>
        <v>9</v>
      </c>
      <c r="D78" s="13">
        <f>SUM(D67:D77)</f>
        <v>33</v>
      </c>
      <c r="E78" s="11"/>
      <c r="F78" s="5">
        <f>SUM(B78:E78)</f>
        <v>45</v>
      </c>
      <c r="G78" s="3" t="s">
        <v>13</v>
      </c>
      <c r="H78" s="13">
        <f>SUM(H67:H77)</f>
        <v>14</v>
      </c>
      <c r="I78" s="11">
        <f>SUM(I67:I77)</f>
        <v>7</v>
      </c>
      <c r="J78" s="13">
        <f>SUM(J67:J77)</f>
        <v>33</v>
      </c>
      <c r="K78" s="11"/>
      <c r="L78" s="5">
        <f>SUM(H78:K78)</f>
        <v>54</v>
      </c>
    </row>
    <row r="81" spans="1:12" x14ac:dyDescent="0.2">
      <c r="A81" s="1">
        <v>44885</v>
      </c>
      <c r="B81" s="2" t="s">
        <v>1</v>
      </c>
      <c r="C81" s="2"/>
      <c r="D81" s="2" t="s">
        <v>2</v>
      </c>
      <c r="E81" s="2"/>
      <c r="G81" s="1">
        <v>44915</v>
      </c>
      <c r="H81" s="2" t="s">
        <v>1</v>
      </c>
      <c r="I81" s="2"/>
      <c r="J81" s="2" t="s">
        <v>2</v>
      </c>
      <c r="K81" s="2"/>
    </row>
    <row r="82" spans="1:12" x14ac:dyDescent="0.2">
      <c r="A82" s="9"/>
      <c r="B82" s="12" t="s">
        <v>20</v>
      </c>
      <c r="C82" s="10" t="s">
        <v>19</v>
      </c>
      <c r="D82" s="12" t="s">
        <v>20</v>
      </c>
      <c r="E82" s="10" t="s">
        <v>19</v>
      </c>
      <c r="G82" s="9"/>
      <c r="H82" s="12" t="s">
        <v>20</v>
      </c>
      <c r="I82" s="10" t="s">
        <v>19</v>
      </c>
      <c r="J82" s="12" t="s">
        <v>20</v>
      </c>
      <c r="K82" s="10" t="s">
        <v>19</v>
      </c>
    </row>
    <row r="83" spans="1:12" x14ac:dyDescent="0.2">
      <c r="A83" s="3" t="s">
        <v>3</v>
      </c>
      <c r="B83" s="12"/>
      <c r="C83" s="10"/>
      <c r="D83" s="12">
        <v>16</v>
      </c>
      <c r="E83" s="10"/>
      <c r="G83" s="3" t="s">
        <v>3</v>
      </c>
      <c r="H83" s="12"/>
      <c r="I83" s="10"/>
      <c r="J83" s="12">
        <v>10</v>
      </c>
      <c r="K83" s="10"/>
    </row>
    <row r="84" spans="1:12" x14ac:dyDescent="0.2">
      <c r="A84" s="3" t="s">
        <v>4</v>
      </c>
      <c r="B84" s="12"/>
      <c r="C84" s="10"/>
      <c r="D84" s="12">
        <v>1</v>
      </c>
      <c r="E84" s="10"/>
      <c r="G84" s="3" t="s">
        <v>4</v>
      </c>
      <c r="H84" s="12"/>
      <c r="I84" s="10"/>
      <c r="J84" s="12">
        <v>2</v>
      </c>
      <c r="K84" s="10"/>
    </row>
    <row r="85" spans="1:12" x14ac:dyDescent="0.2">
      <c r="A85" s="3" t="s">
        <v>15</v>
      </c>
      <c r="B85" s="12"/>
      <c r="C85" s="10"/>
      <c r="D85" s="12">
        <v>2</v>
      </c>
      <c r="E85" s="10"/>
      <c r="G85" s="3" t="s">
        <v>15</v>
      </c>
      <c r="H85" s="12"/>
      <c r="I85" s="10"/>
      <c r="J85" s="12">
        <v>6</v>
      </c>
      <c r="K85" s="10"/>
    </row>
    <row r="86" spans="1:12" x14ac:dyDescent="0.2">
      <c r="A86" s="3" t="s">
        <v>14</v>
      </c>
      <c r="B86" s="12">
        <v>5</v>
      </c>
      <c r="C86" s="10"/>
      <c r="D86" s="12">
        <v>3</v>
      </c>
      <c r="E86" s="10"/>
      <c r="G86" s="3" t="s">
        <v>14</v>
      </c>
      <c r="H86" s="12">
        <v>14</v>
      </c>
      <c r="I86" s="10"/>
      <c r="J86" s="12">
        <v>4</v>
      </c>
      <c r="K86" s="10"/>
    </row>
    <row r="87" spans="1:12" x14ac:dyDescent="0.2">
      <c r="A87" s="3" t="s">
        <v>6</v>
      </c>
      <c r="B87" s="12">
        <v>1</v>
      </c>
      <c r="C87" s="10"/>
      <c r="D87" s="12">
        <v>2</v>
      </c>
      <c r="E87" s="10"/>
      <c r="G87" s="3" t="s">
        <v>6</v>
      </c>
      <c r="H87" s="12">
        <v>2</v>
      </c>
      <c r="I87" s="10"/>
      <c r="J87" s="12"/>
      <c r="K87" s="10"/>
    </row>
    <row r="88" spans="1:12" x14ac:dyDescent="0.2">
      <c r="A88" s="3" t="s">
        <v>10</v>
      </c>
      <c r="B88" s="12"/>
      <c r="C88" s="10"/>
      <c r="D88" s="12"/>
      <c r="E88" s="10"/>
      <c r="G88" s="3" t="s">
        <v>10</v>
      </c>
      <c r="H88" s="12">
        <v>1</v>
      </c>
      <c r="I88" s="10"/>
      <c r="J88" s="12"/>
      <c r="K88" s="10"/>
    </row>
    <row r="89" spans="1:12" x14ac:dyDescent="0.2">
      <c r="A89" s="3" t="s">
        <v>7</v>
      </c>
      <c r="B89" s="12">
        <v>5</v>
      </c>
      <c r="C89" s="10">
        <v>7</v>
      </c>
      <c r="D89" s="12">
        <v>7</v>
      </c>
      <c r="E89" s="10"/>
      <c r="G89" s="3" t="s">
        <v>7</v>
      </c>
      <c r="H89" s="12">
        <v>2</v>
      </c>
      <c r="I89" s="10">
        <v>2</v>
      </c>
      <c r="J89" s="12">
        <v>5</v>
      </c>
      <c r="K89" s="10"/>
    </row>
    <row r="90" spans="1:12" x14ac:dyDescent="0.2">
      <c r="A90" s="3" t="s">
        <v>8</v>
      </c>
      <c r="B90" s="12">
        <v>1</v>
      </c>
      <c r="C90" s="10"/>
      <c r="D90" s="12"/>
      <c r="E90" s="10"/>
      <c r="G90" s="3" t="s">
        <v>8</v>
      </c>
      <c r="H90" s="12"/>
      <c r="I90" s="10"/>
      <c r="J90" s="12"/>
      <c r="K90" s="10"/>
    </row>
    <row r="91" spans="1:12" x14ac:dyDescent="0.2">
      <c r="A91" s="3" t="s">
        <v>12</v>
      </c>
      <c r="B91" s="12"/>
      <c r="C91" s="10"/>
      <c r="D91" s="12"/>
      <c r="E91" s="10"/>
      <c r="G91" s="3" t="s">
        <v>12</v>
      </c>
      <c r="H91" s="12"/>
      <c r="I91" s="10"/>
      <c r="J91" s="12">
        <v>1</v>
      </c>
      <c r="K91" s="10"/>
    </row>
    <row r="92" spans="1:12" x14ac:dyDescent="0.2">
      <c r="A92" s="3" t="s">
        <v>9</v>
      </c>
      <c r="B92" s="12"/>
      <c r="C92" s="10"/>
      <c r="D92" s="12">
        <v>1</v>
      </c>
      <c r="E92" s="10"/>
      <c r="G92" s="3" t="s">
        <v>9</v>
      </c>
      <c r="H92" s="12"/>
      <c r="I92" s="10"/>
      <c r="J92" s="12"/>
      <c r="K92" s="10"/>
    </row>
    <row r="93" spans="1:12" x14ac:dyDescent="0.2">
      <c r="A93" s="3" t="s">
        <v>11</v>
      </c>
      <c r="B93" s="12"/>
      <c r="C93" s="10"/>
      <c r="D93" s="12">
        <v>2</v>
      </c>
      <c r="E93" s="10"/>
      <c r="G93" s="3" t="s">
        <v>11</v>
      </c>
      <c r="H93" s="12"/>
      <c r="I93" s="10"/>
      <c r="J93" s="12">
        <v>1</v>
      </c>
      <c r="K93" s="10"/>
    </row>
    <row r="94" spans="1:12" x14ac:dyDescent="0.2">
      <c r="A94" s="4" t="s">
        <v>13</v>
      </c>
      <c r="B94" s="12">
        <f>SUM(B83:B93)</f>
        <v>12</v>
      </c>
      <c r="C94" s="10">
        <f>SUM(C83:C93)</f>
        <v>7</v>
      </c>
      <c r="D94" s="12">
        <f>SUM(D83:D93)</f>
        <v>34</v>
      </c>
      <c r="E94" s="10"/>
      <c r="F94" s="8">
        <f>SUM(B94:E94)</f>
        <v>53</v>
      </c>
      <c r="G94" s="4" t="s">
        <v>13</v>
      </c>
      <c r="H94" s="12">
        <f>SUM(H83:H93)</f>
        <v>19</v>
      </c>
      <c r="I94" s="10">
        <f>SUM(I83:I93)</f>
        <v>2</v>
      </c>
      <c r="J94" s="12">
        <f>SUM(J83:J93)</f>
        <v>29</v>
      </c>
      <c r="K94" s="10"/>
      <c r="L94" s="8">
        <f>SUM(H94:K94)</f>
        <v>50</v>
      </c>
    </row>
    <row r="95" spans="1:12" ht="16" thickBot="1" x14ac:dyDescent="0.25"/>
    <row r="96" spans="1:12" ht="16" thickBot="1" x14ac:dyDescent="0.25">
      <c r="A96" s="8" t="s">
        <v>22</v>
      </c>
      <c r="B96" s="8"/>
      <c r="C96" s="16">
        <f>SUM(F16,L16,F31,L31,F47,L47,F62,L62,F78,L78,F94,L94)</f>
        <v>533</v>
      </c>
    </row>
    <row r="98" spans="1:4" x14ac:dyDescent="0.2">
      <c r="A98" s="3" t="s">
        <v>24</v>
      </c>
      <c r="B98" s="18" t="s">
        <v>1</v>
      </c>
      <c r="C98" s="17" t="s">
        <v>2</v>
      </c>
    </row>
    <row r="99" spans="1:4" x14ac:dyDescent="0.2">
      <c r="A99" s="3" t="s">
        <v>3</v>
      </c>
      <c r="B99" s="3"/>
      <c r="C99" s="3">
        <f>SUM(D5,J5,D20,J20,D35,J35,J51,D51,J67,D67,J83,D83)</f>
        <v>164</v>
      </c>
    </row>
    <row r="100" spans="1:4" x14ac:dyDescent="0.2">
      <c r="A100" s="3" t="s">
        <v>4</v>
      </c>
      <c r="B100" s="3"/>
      <c r="C100" s="3">
        <f>SUM(D84,J84,J68,D68,J52,D52,J36,D36,J21,D21,J6,D6)</f>
        <v>19</v>
      </c>
    </row>
    <row r="101" spans="1:4" x14ac:dyDescent="0.2">
      <c r="A101" s="3" t="s">
        <v>15</v>
      </c>
      <c r="B101" s="3"/>
      <c r="C101" s="3">
        <f>SUM(D85,J85,J69,D69,J53,D53,J37,D37,J22,D22,J7,D7)</f>
        <v>33</v>
      </c>
    </row>
    <row r="102" spans="1:4" x14ac:dyDescent="0.2">
      <c r="A102" s="3" t="s">
        <v>14</v>
      </c>
      <c r="B102" s="3">
        <v>76</v>
      </c>
      <c r="C102" s="3">
        <v>36</v>
      </c>
    </row>
    <row r="103" spans="1:4" x14ac:dyDescent="0.2">
      <c r="A103" s="3" t="s">
        <v>6</v>
      </c>
      <c r="B103" s="3">
        <v>7</v>
      </c>
      <c r="C103" s="3">
        <f>SUM(J87,D87,D71,J71,D55,J55,D39,J39,D24,J24,J9,D9)</f>
        <v>2</v>
      </c>
    </row>
    <row r="104" spans="1:4" x14ac:dyDescent="0.2">
      <c r="A104" s="3" t="s">
        <v>10</v>
      </c>
      <c r="B104" s="3">
        <f>SUM(B88,H88,B72,H72,H56,B56,B40,H40,B25,H25,B10,H10)</f>
        <v>3</v>
      </c>
      <c r="C104" s="3">
        <f>SUM(J88,D88,D72,J72,J56,D56,D40,J40,J25,D25,D10,J10)</f>
        <v>3</v>
      </c>
    </row>
    <row r="105" spans="1:4" x14ac:dyDescent="0.2">
      <c r="A105" s="3" t="s">
        <v>7</v>
      </c>
      <c r="B105" s="3">
        <v>92</v>
      </c>
      <c r="C105" s="3">
        <v>71</v>
      </c>
    </row>
    <row r="106" spans="1:4" x14ac:dyDescent="0.2">
      <c r="A106" s="3" t="s">
        <v>8</v>
      </c>
      <c r="B106" s="3">
        <f>SUM(B90,C90,H90,I90,H74,I74,B74,C74,B58,C58,H58,I58,H42,I42,B42,C42,B27,C27,H27,I27,H12,I12,B12,C12)</f>
        <v>8</v>
      </c>
      <c r="C106" s="3">
        <f>SUM(D74,J74,D90,J90,J58,D58,D42,J42,J27,D27,J12,D12)</f>
        <v>2</v>
      </c>
    </row>
    <row r="107" spans="1:4" x14ac:dyDescent="0.2">
      <c r="A107" s="3" t="s">
        <v>12</v>
      </c>
      <c r="B107" s="3">
        <f>SUM(H91,I91,B91,C91,B75,C75,H75,I75,H59,I59,B59,C59,B43,C43,H43,I43,B28,C28,H28,I28,B13,C13,H13,I13)</f>
        <v>0</v>
      </c>
      <c r="C107" s="3">
        <f>SUM(J91,D91,D75,J75,D59,J59,J43,D43,J28,D28,J13,D13)</f>
        <v>5</v>
      </c>
    </row>
    <row r="108" spans="1:4" x14ac:dyDescent="0.2">
      <c r="A108" s="3" t="s">
        <v>18</v>
      </c>
      <c r="B108" s="3">
        <f>SUM(B44,C44)</f>
        <v>0</v>
      </c>
      <c r="C108" s="3">
        <f>SUM(D44)</f>
        <v>0</v>
      </c>
    </row>
    <row r="109" spans="1:4" x14ac:dyDescent="0.2">
      <c r="A109" s="3" t="s">
        <v>9</v>
      </c>
      <c r="B109" s="3">
        <f>SUM(B92,C92,H92,I92,H76,I76,B76,C76,B60,C60,H60,I60,B45,C45,H44,I44,H29,I29,B29,C29,B14,C14,H14,I14)</f>
        <v>0</v>
      </c>
      <c r="C109" s="3">
        <v>2</v>
      </c>
    </row>
    <row r="110" spans="1:4" x14ac:dyDescent="0.2">
      <c r="A110" s="3" t="s">
        <v>11</v>
      </c>
      <c r="B110" s="3">
        <v>1</v>
      </c>
      <c r="C110" s="3">
        <v>9</v>
      </c>
    </row>
    <row r="111" spans="1:4" x14ac:dyDescent="0.2">
      <c r="A111" s="4" t="s">
        <v>13</v>
      </c>
      <c r="B111" s="19">
        <f>SUM(B99:B110)</f>
        <v>187</v>
      </c>
      <c r="C111" s="24">
        <f>SUM(C99:C110)</f>
        <v>346</v>
      </c>
      <c r="D111">
        <f>SUM(B111:C111)</f>
        <v>533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1"/>
  <sheetViews>
    <sheetView topLeftCell="A97" workbookViewId="0">
      <selection activeCell="A115" sqref="A115:D130"/>
    </sheetView>
  </sheetViews>
  <sheetFormatPr baseColWidth="10" defaultColWidth="8.83203125" defaultRowHeight="15" x14ac:dyDescent="0.2"/>
  <cols>
    <col min="1" max="1" width="19.83203125" customWidth="1"/>
    <col min="2" max="6" width="4.5" customWidth="1"/>
    <col min="7" max="7" width="19.83203125" customWidth="1"/>
    <col min="8" max="12" width="4.5" customWidth="1"/>
  </cols>
  <sheetData>
    <row r="1" spans="1:11" x14ac:dyDescent="0.2">
      <c r="A1" t="s">
        <v>0</v>
      </c>
    </row>
    <row r="3" spans="1:11" x14ac:dyDescent="0.2">
      <c r="A3" s="1">
        <v>44927</v>
      </c>
      <c r="B3" s="2" t="s">
        <v>1</v>
      </c>
      <c r="C3" s="2"/>
      <c r="D3" s="2" t="s">
        <v>2</v>
      </c>
      <c r="E3" s="2"/>
      <c r="G3" s="1">
        <v>44958</v>
      </c>
      <c r="H3" s="7" t="s">
        <v>1</v>
      </c>
      <c r="I3" s="7"/>
      <c r="J3" s="7" t="s">
        <v>2</v>
      </c>
      <c r="K3" s="7"/>
    </row>
    <row r="4" spans="1:11" x14ac:dyDescent="0.2">
      <c r="A4" s="9"/>
      <c r="B4" s="12" t="s">
        <v>20</v>
      </c>
      <c r="C4" s="10" t="s">
        <v>19</v>
      </c>
      <c r="D4" s="12" t="s">
        <v>20</v>
      </c>
      <c r="E4" s="10" t="s">
        <v>19</v>
      </c>
      <c r="G4" s="9"/>
      <c r="H4" s="14" t="s">
        <v>20</v>
      </c>
      <c r="I4" s="15" t="s">
        <v>19</v>
      </c>
      <c r="J4" s="14" t="s">
        <v>20</v>
      </c>
      <c r="K4" s="15" t="s">
        <v>19</v>
      </c>
    </row>
    <row r="5" spans="1:11" x14ac:dyDescent="0.2">
      <c r="A5" s="3" t="s">
        <v>3</v>
      </c>
      <c r="B5" s="12"/>
      <c r="C5" s="10"/>
      <c r="D5" s="12">
        <v>9</v>
      </c>
      <c r="E5" s="10"/>
      <c r="G5" s="3" t="s">
        <v>3</v>
      </c>
      <c r="H5" s="12"/>
      <c r="I5" s="10"/>
      <c r="J5" s="12"/>
      <c r="K5" s="10"/>
    </row>
    <row r="6" spans="1:11" x14ac:dyDescent="0.2">
      <c r="A6" s="3" t="s">
        <v>4</v>
      </c>
      <c r="B6" s="12"/>
      <c r="C6" s="10"/>
      <c r="D6" s="12">
        <v>2</v>
      </c>
      <c r="E6" s="10"/>
      <c r="G6" s="3" t="s">
        <v>4</v>
      </c>
      <c r="H6" s="12"/>
      <c r="I6" s="10"/>
      <c r="J6" s="12"/>
      <c r="K6" s="10"/>
    </row>
    <row r="7" spans="1:11" x14ac:dyDescent="0.2">
      <c r="A7" s="3" t="s">
        <v>15</v>
      </c>
      <c r="B7" s="12"/>
      <c r="C7" s="10"/>
      <c r="D7" s="12">
        <v>2</v>
      </c>
      <c r="E7" s="10"/>
      <c r="G7" s="3" t="s">
        <v>16</v>
      </c>
      <c r="H7" s="12"/>
      <c r="I7" s="10"/>
      <c r="J7" s="12">
        <v>1</v>
      </c>
      <c r="K7" s="10"/>
    </row>
    <row r="8" spans="1:11" x14ac:dyDescent="0.2">
      <c r="A8" s="3" t="s">
        <v>34</v>
      </c>
      <c r="B8" s="12"/>
      <c r="C8" s="10"/>
      <c r="D8" s="12">
        <v>9</v>
      </c>
      <c r="E8" s="10"/>
      <c r="G8" s="3" t="s">
        <v>34</v>
      </c>
      <c r="H8" s="12"/>
      <c r="I8" s="10"/>
      <c r="J8" s="12">
        <v>16</v>
      </c>
      <c r="K8" s="10"/>
    </row>
    <row r="9" spans="1:11" x14ac:dyDescent="0.2">
      <c r="A9" s="3" t="s">
        <v>36</v>
      </c>
      <c r="B9" s="12"/>
      <c r="C9" s="10"/>
      <c r="D9" s="12"/>
      <c r="E9" s="10"/>
      <c r="G9" s="3" t="s">
        <v>36</v>
      </c>
      <c r="H9" s="12"/>
      <c r="I9" s="10"/>
      <c r="J9" s="12">
        <v>1</v>
      </c>
      <c r="K9" s="10"/>
    </row>
    <row r="10" spans="1:11" x14ac:dyDescent="0.2">
      <c r="A10" s="3" t="s">
        <v>5</v>
      </c>
      <c r="B10" s="12">
        <v>5</v>
      </c>
      <c r="C10" s="10"/>
      <c r="D10" s="12">
        <v>5</v>
      </c>
      <c r="E10" s="10"/>
      <c r="G10" s="3" t="s">
        <v>5</v>
      </c>
      <c r="H10" s="12">
        <v>7</v>
      </c>
      <c r="I10" s="10"/>
      <c r="J10" s="12">
        <v>3</v>
      </c>
      <c r="K10" s="10"/>
    </row>
    <row r="11" spans="1:11" x14ac:dyDescent="0.2">
      <c r="A11" s="3" t="s">
        <v>6</v>
      </c>
      <c r="B11" s="12">
        <v>1</v>
      </c>
      <c r="C11" s="10"/>
      <c r="D11" s="12"/>
      <c r="E11" s="10"/>
      <c r="G11" s="3" t="s">
        <v>6</v>
      </c>
      <c r="H11" s="12"/>
      <c r="I11" s="10"/>
      <c r="J11" s="12">
        <v>1</v>
      </c>
      <c r="K11" s="10"/>
    </row>
    <row r="12" spans="1:11" x14ac:dyDescent="0.2">
      <c r="A12" s="3" t="s">
        <v>10</v>
      </c>
      <c r="B12" s="12"/>
      <c r="C12" s="10"/>
      <c r="D12" s="12">
        <v>1</v>
      </c>
      <c r="E12" s="10"/>
      <c r="G12" s="3" t="s">
        <v>10</v>
      </c>
      <c r="H12" s="12"/>
      <c r="I12" s="10"/>
      <c r="J12" s="12">
        <v>1</v>
      </c>
      <c r="K12" s="10"/>
    </row>
    <row r="13" spans="1:11" x14ac:dyDescent="0.2">
      <c r="A13" s="3" t="s">
        <v>7</v>
      </c>
      <c r="B13" s="12">
        <v>8</v>
      </c>
      <c r="C13" s="10">
        <v>3</v>
      </c>
      <c r="D13" s="12">
        <v>6</v>
      </c>
      <c r="E13" s="10"/>
      <c r="G13" s="3" t="s">
        <v>7</v>
      </c>
      <c r="H13" s="12">
        <v>9</v>
      </c>
      <c r="I13" s="10">
        <v>3</v>
      </c>
      <c r="J13" s="12">
        <v>2</v>
      </c>
      <c r="K13" s="10"/>
    </row>
    <row r="14" spans="1:11" x14ac:dyDescent="0.2">
      <c r="A14" s="3" t="s">
        <v>8</v>
      </c>
      <c r="B14" s="12"/>
      <c r="C14" s="10"/>
      <c r="D14" s="12">
        <v>1</v>
      </c>
      <c r="E14" s="10"/>
      <c r="G14" s="3" t="s">
        <v>8</v>
      </c>
      <c r="H14" s="12"/>
      <c r="I14" s="10"/>
      <c r="J14" s="12"/>
      <c r="K14" s="10"/>
    </row>
    <row r="15" spans="1:11" x14ac:dyDescent="0.2">
      <c r="A15" s="3" t="s">
        <v>12</v>
      </c>
      <c r="B15" s="12"/>
      <c r="C15" s="10"/>
      <c r="D15" s="12"/>
      <c r="E15" s="10"/>
      <c r="G15" s="3" t="s">
        <v>12</v>
      </c>
      <c r="H15" s="12"/>
      <c r="I15" s="10"/>
      <c r="J15" s="12">
        <v>2</v>
      </c>
      <c r="K15" s="10"/>
    </row>
    <row r="16" spans="1:11" x14ac:dyDescent="0.2">
      <c r="A16" s="3" t="s">
        <v>18</v>
      </c>
      <c r="B16" s="12"/>
      <c r="C16" s="10"/>
      <c r="D16" s="12"/>
      <c r="E16" s="10"/>
      <c r="G16" s="3" t="s">
        <v>18</v>
      </c>
      <c r="H16" s="12"/>
      <c r="I16" s="10"/>
      <c r="J16" s="12"/>
      <c r="K16" s="10"/>
    </row>
    <row r="17" spans="1:12" x14ac:dyDescent="0.2">
      <c r="A17" s="3" t="s">
        <v>9</v>
      </c>
      <c r="B17" s="12"/>
      <c r="C17" s="10"/>
      <c r="D17" s="12"/>
      <c r="E17" s="10"/>
      <c r="G17" s="3" t="s">
        <v>9</v>
      </c>
      <c r="H17" s="12"/>
      <c r="I17" s="10"/>
      <c r="J17" s="12"/>
      <c r="K17" s="10"/>
    </row>
    <row r="18" spans="1:12" x14ac:dyDescent="0.2">
      <c r="A18" s="3" t="s">
        <v>11</v>
      </c>
      <c r="B18" s="12"/>
      <c r="C18" s="10"/>
      <c r="D18" s="12">
        <v>2</v>
      </c>
      <c r="E18" s="10"/>
      <c r="G18" s="3" t="s">
        <v>11</v>
      </c>
      <c r="H18" s="12"/>
      <c r="I18" s="10"/>
      <c r="J18" s="12"/>
      <c r="K18" s="10"/>
    </row>
    <row r="19" spans="1:12" x14ac:dyDescent="0.2">
      <c r="A19" s="4" t="s">
        <v>13</v>
      </c>
      <c r="B19" s="13">
        <f>SUM(B5:B18)</f>
        <v>14</v>
      </c>
      <c r="C19" s="11">
        <f>SUM(C5:C18)</f>
        <v>3</v>
      </c>
      <c r="D19" s="13">
        <f>SUM(D5:D18)</f>
        <v>37</v>
      </c>
      <c r="E19" s="11"/>
      <c r="F19" s="5">
        <f>SUM(B19:E19)</f>
        <v>54</v>
      </c>
      <c r="G19" s="4" t="s">
        <v>13</v>
      </c>
      <c r="H19" s="13">
        <f>SUM(H5:H18)</f>
        <v>16</v>
      </c>
      <c r="I19" s="11">
        <f>SUM(I5:I18)</f>
        <v>3</v>
      </c>
      <c r="J19" s="13">
        <f>SUM(J5:J18)</f>
        <v>27</v>
      </c>
      <c r="K19" s="11"/>
      <c r="L19" s="8">
        <f>SUM(H19:K19)</f>
        <v>46</v>
      </c>
    </row>
    <row r="20" spans="1:12" x14ac:dyDescent="0.2">
      <c r="B20" s="2"/>
      <c r="C20" s="2"/>
      <c r="D20" s="2"/>
      <c r="E20" s="2"/>
      <c r="F20" s="6"/>
    </row>
    <row r="21" spans="1:12" x14ac:dyDescent="0.2">
      <c r="A21" s="1">
        <v>45005</v>
      </c>
      <c r="B21" s="2" t="s">
        <v>1</v>
      </c>
      <c r="C21" s="2"/>
      <c r="D21" s="2" t="s">
        <v>2</v>
      </c>
      <c r="E21" s="2"/>
      <c r="G21" s="1">
        <v>45036</v>
      </c>
      <c r="H21" s="2" t="s">
        <v>1</v>
      </c>
      <c r="I21" s="2"/>
      <c r="J21" s="2" t="s">
        <v>2</v>
      </c>
      <c r="K21" s="2"/>
    </row>
    <row r="22" spans="1:12" x14ac:dyDescent="0.2">
      <c r="A22" s="9"/>
      <c r="B22" s="12" t="s">
        <v>20</v>
      </c>
      <c r="C22" s="10" t="s">
        <v>19</v>
      </c>
      <c r="D22" s="12" t="s">
        <v>20</v>
      </c>
      <c r="E22" s="10" t="s">
        <v>19</v>
      </c>
      <c r="G22" s="9"/>
      <c r="H22" s="12" t="s">
        <v>20</v>
      </c>
      <c r="I22" s="10" t="s">
        <v>19</v>
      </c>
      <c r="J22" s="12" t="s">
        <v>20</v>
      </c>
      <c r="K22" s="10" t="s">
        <v>19</v>
      </c>
    </row>
    <row r="23" spans="1:12" x14ac:dyDescent="0.2">
      <c r="A23" s="3" t="s">
        <v>3</v>
      </c>
      <c r="B23" s="12"/>
      <c r="C23" s="10"/>
      <c r="D23" s="12"/>
      <c r="E23" s="10"/>
      <c r="G23" s="3" t="s">
        <v>3</v>
      </c>
      <c r="H23" s="12"/>
      <c r="I23" s="10"/>
      <c r="J23" s="12"/>
      <c r="K23" s="10"/>
    </row>
    <row r="24" spans="1:12" x14ac:dyDescent="0.2">
      <c r="A24" s="3" t="s">
        <v>4</v>
      </c>
      <c r="B24" s="12"/>
      <c r="C24" s="10"/>
      <c r="D24" s="12"/>
      <c r="E24" s="10"/>
      <c r="G24" s="3" t="s">
        <v>4</v>
      </c>
      <c r="H24" s="12"/>
      <c r="I24" s="10"/>
      <c r="J24" s="12"/>
      <c r="K24" s="10"/>
    </row>
    <row r="25" spans="1:12" x14ac:dyDescent="0.2">
      <c r="A25" s="3" t="s">
        <v>15</v>
      </c>
      <c r="B25" s="12"/>
      <c r="C25" s="10"/>
      <c r="D25" s="12">
        <v>2</v>
      </c>
      <c r="E25" s="10"/>
      <c r="G25" s="3" t="s">
        <v>15</v>
      </c>
      <c r="H25" s="12"/>
      <c r="I25" s="10"/>
      <c r="J25" s="12">
        <v>3</v>
      </c>
      <c r="K25" s="10"/>
    </row>
    <row r="26" spans="1:12" x14ac:dyDescent="0.2">
      <c r="A26" s="3" t="s">
        <v>34</v>
      </c>
      <c r="B26" s="12"/>
      <c r="C26" s="10"/>
      <c r="D26" s="12">
        <v>14</v>
      </c>
      <c r="E26" s="10"/>
      <c r="G26" s="3" t="s">
        <v>34</v>
      </c>
      <c r="H26" s="12"/>
      <c r="I26" s="10"/>
      <c r="J26" s="12">
        <v>11</v>
      </c>
      <c r="K26" s="10"/>
    </row>
    <row r="27" spans="1:12" x14ac:dyDescent="0.2">
      <c r="A27" s="3" t="s">
        <v>36</v>
      </c>
      <c r="B27" s="12"/>
      <c r="C27" s="10"/>
      <c r="D27" s="12">
        <v>2</v>
      </c>
      <c r="E27" s="10"/>
      <c r="G27" s="3" t="s">
        <v>36</v>
      </c>
      <c r="H27" s="12"/>
      <c r="I27" s="10"/>
      <c r="J27" s="12"/>
      <c r="K27" s="10"/>
    </row>
    <row r="28" spans="1:12" x14ac:dyDescent="0.2">
      <c r="A28" s="3" t="s">
        <v>14</v>
      </c>
      <c r="B28" s="12">
        <v>8</v>
      </c>
      <c r="C28" s="10"/>
      <c r="D28" s="12">
        <v>2</v>
      </c>
      <c r="E28" s="10"/>
      <c r="G28" s="3" t="s">
        <v>14</v>
      </c>
      <c r="H28" s="12">
        <v>6</v>
      </c>
      <c r="I28" s="10"/>
      <c r="J28" s="12">
        <v>3</v>
      </c>
      <c r="K28" s="10"/>
    </row>
    <row r="29" spans="1:12" x14ac:dyDescent="0.2">
      <c r="A29" s="3" t="s">
        <v>6</v>
      </c>
      <c r="B29" s="12"/>
      <c r="C29" s="10"/>
      <c r="D29" s="12"/>
      <c r="E29" s="10"/>
      <c r="G29" s="3" t="s">
        <v>6</v>
      </c>
      <c r="H29" s="12">
        <v>1</v>
      </c>
      <c r="I29" s="10"/>
      <c r="J29" s="12"/>
      <c r="K29" s="10"/>
    </row>
    <row r="30" spans="1:12" x14ac:dyDescent="0.2">
      <c r="A30" s="3" t="s">
        <v>10</v>
      </c>
      <c r="B30" s="12"/>
      <c r="C30" s="10"/>
      <c r="D30" s="12"/>
      <c r="E30" s="10"/>
      <c r="G30" s="3" t="s">
        <v>10</v>
      </c>
      <c r="H30" s="12"/>
      <c r="I30" s="10"/>
      <c r="J30" s="12"/>
      <c r="K30" s="10"/>
    </row>
    <row r="31" spans="1:12" x14ac:dyDescent="0.2">
      <c r="A31" s="3" t="s">
        <v>7</v>
      </c>
      <c r="B31" s="12">
        <v>12</v>
      </c>
      <c r="C31" s="10"/>
      <c r="D31" s="12">
        <v>2</v>
      </c>
      <c r="E31" s="10"/>
      <c r="G31" s="3" t="s">
        <v>7</v>
      </c>
      <c r="H31" s="12">
        <v>1</v>
      </c>
      <c r="I31" s="10">
        <v>3</v>
      </c>
      <c r="J31" s="12">
        <v>3</v>
      </c>
      <c r="K31" s="10"/>
    </row>
    <row r="32" spans="1:12" x14ac:dyDescent="0.2">
      <c r="A32" s="3" t="s">
        <v>8</v>
      </c>
      <c r="B32" s="12"/>
      <c r="C32" s="10"/>
      <c r="D32" s="12"/>
      <c r="E32" s="10"/>
      <c r="G32" s="3" t="s">
        <v>8</v>
      </c>
      <c r="H32" s="12"/>
      <c r="I32" s="10"/>
      <c r="J32" s="12"/>
      <c r="K32" s="10"/>
    </row>
    <row r="33" spans="1:12" x14ac:dyDescent="0.2">
      <c r="A33" s="3" t="s">
        <v>12</v>
      </c>
      <c r="B33" s="12"/>
      <c r="C33" s="10"/>
      <c r="D33" s="12"/>
      <c r="E33" s="10"/>
      <c r="G33" s="3" t="s">
        <v>12</v>
      </c>
      <c r="H33" s="12"/>
      <c r="I33" s="10"/>
      <c r="J33" s="12">
        <v>3</v>
      </c>
      <c r="K33" s="10"/>
    </row>
    <row r="34" spans="1:12" x14ac:dyDescent="0.2">
      <c r="A34" s="3" t="s">
        <v>18</v>
      </c>
      <c r="B34" s="12"/>
      <c r="C34" s="10"/>
      <c r="D34" s="12"/>
      <c r="E34" s="10"/>
      <c r="G34" s="3" t="s">
        <v>18</v>
      </c>
      <c r="H34" s="12"/>
      <c r="I34" s="10"/>
      <c r="J34" s="12"/>
      <c r="K34" s="10"/>
    </row>
    <row r="35" spans="1:12" x14ac:dyDescent="0.2">
      <c r="A35" s="3" t="s">
        <v>9</v>
      </c>
      <c r="B35" s="12"/>
      <c r="C35" s="10"/>
      <c r="D35" s="12"/>
      <c r="E35" s="10"/>
      <c r="G35" s="3" t="s">
        <v>9</v>
      </c>
      <c r="H35" s="12"/>
      <c r="I35" s="10"/>
      <c r="J35" s="12"/>
      <c r="K35" s="10"/>
    </row>
    <row r="36" spans="1:12" x14ac:dyDescent="0.2">
      <c r="A36" s="3" t="s">
        <v>11</v>
      </c>
      <c r="B36" s="12"/>
      <c r="C36" s="10"/>
      <c r="D36" s="12"/>
      <c r="E36" s="10"/>
      <c r="G36" s="3" t="s">
        <v>11</v>
      </c>
      <c r="H36" s="12"/>
      <c r="I36" s="10"/>
      <c r="J36" s="12">
        <v>1</v>
      </c>
      <c r="K36" s="10"/>
    </row>
    <row r="37" spans="1:12" x14ac:dyDescent="0.2">
      <c r="A37" s="4" t="s">
        <v>13</v>
      </c>
      <c r="B37" s="13">
        <f>SUM(B23:B36)</f>
        <v>20</v>
      </c>
      <c r="C37" s="11"/>
      <c r="D37" s="13">
        <f>SUM(D23:D36)</f>
        <v>22</v>
      </c>
      <c r="E37" s="11"/>
      <c r="F37" s="5">
        <f>SUM(B37:E37)</f>
        <v>42</v>
      </c>
      <c r="G37" s="4" t="s">
        <v>13</v>
      </c>
      <c r="H37" s="12">
        <f>SUM(H23:H36)</f>
        <v>8</v>
      </c>
      <c r="I37" s="10">
        <f>SUM(I23:I36)</f>
        <v>3</v>
      </c>
      <c r="J37" s="12">
        <f>SUM(J23:J36)</f>
        <v>24</v>
      </c>
      <c r="K37" s="10"/>
      <c r="L37" s="5">
        <f>SUM(H37:K37)</f>
        <v>35</v>
      </c>
    </row>
    <row r="38" spans="1:12" x14ac:dyDescent="0.2">
      <c r="A38" s="2"/>
    </row>
    <row r="39" spans="1:12" x14ac:dyDescent="0.2">
      <c r="A39" s="1">
        <v>45066</v>
      </c>
      <c r="B39" s="2" t="s">
        <v>1</v>
      </c>
      <c r="C39" s="2"/>
      <c r="D39" s="2" t="s">
        <v>2</v>
      </c>
      <c r="E39" s="2"/>
      <c r="G39" s="1">
        <v>45097</v>
      </c>
      <c r="H39" s="2" t="s">
        <v>1</v>
      </c>
      <c r="I39" s="2"/>
      <c r="J39" s="2" t="s">
        <v>2</v>
      </c>
      <c r="K39" s="2"/>
    </row>
    <row r="40" spans="1:12" x14ac:dyDescent="0.2">
      <c r="A40" s="9"/>
      <c r="B40" s="12" t="s">
        <v>20</v>
      </c>
      <c r="C40" s="10" t="s">
        <v>19</v>
      </c>
      <c r="D40" s="12" t="s">
        <v>20</v>
      </c>
      <c r="E40" s="10" t="s">
        <v>19</v>
      </c>
      <c r="G40" s="9"/>
      <c r="H40" s="12" t="s">
        <v>20</v>
      </c>
      <c r="I40" s="10" t="s">
        <v>19</v>
      </c>
      <c r="J40" s="12" t="s">
        <v>20</v>
      </c>
      <c r="K40" s="10" t="s">
        <v>19</v>
      </c>
    </row>
    <row r="41" spans="1:12" x14ac:dyDescent="0.2">
      <c r="A41" s="3" t="s">
        <v>3</v>
      </c>
      <c r="B41" s="12"/>
      <c r="C41" s="10"/>
      <c r="D41" s="12">
        <v>2</v>
      </c>
      <c r="E41" s="10"/>
      <c r="G41" s="3" t="s">
        <v>3</v>
      </c>
      <c r="H41" s="12"/>
      <c r="I41" s="10"/>
      <c r="J41" s="12"/>
      <c r="K41" s="10"/>
    </row>
    <row r="42" spans="1:12" x14ac:dyDescent="0.2">
      <c r="A42" s="3" t="s">
        <v>4</v>
      </c>
      <c r="B42" s="12"/>
      <c r="C42" s="10"/>
      <c r="D42" s="12"/>
      <c r="E42" s="10"/>
      <c r="G42" s="3" t="s">
        <v>4</v>
      </c>
      <c r="H42" s="12"/>
      <c r="I42" s="10"/>
      <c r="J42" s="12"/>
      <c r="K42" s="10"/>
    </row>
    <row r="43" spans="1:12" x14ac:dyDescent="0.2">
      <c r="A43" s="3" t="s">
        <v>15</v>
      </c>
      <c r="B43" s="12"/>
      <c r="C43" s="10"/>
      <c r="D43" s="12">
        <v>3</v>
      </c>
      <c r="E43" s="10"/>
      <c r="G43" s="3" t="s">
        <v>15</v>
      </c>
      <c r="H43" s="12"/>
      <c r="I43" s="10"/>
      <c r="J43" s="12">
        <v>3</v>
      </c>
      <c r="K43" s="10"/>
    </row>
    <row r="44" spans="1:12" x14ac:dyDescent="0.2">
      <c r="A44" s="3" t="s">
        <v>34</v>
      </c>
      <c r="B44" s="12"/>
      <c r="C44" s="10"/>
      <c r="D44" s="12">
        <v>11</v>
      </c>
      <c r="E44" s="10"/>
      <c r="G44" s="3" t="s">
        <v>34</v>
      </c>
      <c r="H44" s="12"/>
      <c r="I44" s="10"/>
      <c r="J44" s="12">
        <v>11</v>
      </c>
      <c r="K44" s="10"/>
    </row>
    <row r="45" spans="1:12" x14ac:dyDescent="0.2">
      <c r="A45" s="3" t="s">
        <v>36</v>
      </c>
      <c r="B45" s="12"/>
      <c r="C45" s="10"/>
      <c r="D45" s="12">
        <v>2</v>
      </c>
      <c r="E45" s="10"/>
      <c r="G45" s="3" t="s">
        <v>36</v>
      </c>
      <c r="H45" s="12"/>
      <c r="I45" s="10"/>
      <c r="J45" s="12"/>
      <c r="K45" s="10"/>
    </row>
    <row r="46" spans="1:12" x14ac:dyDescent="0.2">
      <c r="A46" s="3" t="s">
        <v>14</v>
      </c>
      <c r="B46" s="12">
        <v>8</v>
      </c>
      <c r="C46" s="10"/>
      <c r="D46" s="12">
        <v>3</v>
      </c>
      <c r="E46" s="10"/>
      <c r="G46" s="3" t="s">
        <v>14</v>
      </c>
      <c r="H46" s="12">
        <v>5</v>
      </c>
      <c r="I46" s="10"/>
      <c r="J46" s="12"/>
      <c r="K46" s="10"/>
    </row>
    <row r="47" spans="1:12" x14ac:dyDescent="0.2">
      <c r="A47" s="3" t="s">
        <v>6</v>
      </c>
      <c r="B47" s="12">
        <v>3</v>
      </c>
      <c r="C47" s="10"/>
      <c r="D47" s="12"/>
      <c r="E47" s="10"/>
      <c r="G47" s="3" t="s">
        <v>6</v>
      </c>
      <c r="H47" s="12"/>
      <c r="I47" s="10"/>
      <c r="J47" s="12">
        <v>2</v>
      </c>
      <c r="K47" s="10"/>
    </row>
    <row r="48" spans="1:12" x14ac:dyDescent="0.2">
      <c r="A48" s="3" t="s">
        <v>10</v>
      </c>
      <c r="B48" s="12"/>
      <c r="C48" s="10"/>
      <c r="D48" s="12">
        <v>2</v>
      </c>
      <c r="E48" s="10"/>
      <c r="G48" s="3" t="s">
        <v>10</v>
      </c>
      <c r="H48" s="12"/>
      <c r="I48" s="10"/>
      <c r="J48" s="12"/>
      <c r="K48" s="10"/>
    </row>
    <row r="49" spans="1:12" x14ac:dyDescent="0.2">
      <c r="A49" s="3" t="s">
        <v>7</v>
      </c>
      <c r="B49" s="12">
        <v>3</v>
      </c>
      <c r="C49" s="10"/>
      <c r="D49" s="12">
        <v>4</v>
      </c>
      <c r="E49" s="10"/>
      <c r="G49" s="3" t="s">
        <v>7</v>
      </c>
      <c r="H49" s="12">
        <v>1</v>
      </c>
      <c r="I49" s="10">
        <v>2</v>
      </c>
      <c r="J49" s="12">
        <v>11</v>
      </c>
      <c r="K49" s="10"/>
    </row>
    <row r="50" spans="1:12" x14ac:dyDescent="0.2">
      <c r="A50" s="3" t="s">
        <v>8</v>
      </c>
      <c r="B50" s="12"/>
      <c r="C50" s="10"/>
      <c r="D50" s="12"/>
      <c r="E50" s="10"/>
      <c r="G50" s="3" t="s">
        <v>8</v>
      </c>
      <c r="H50" s="12">
        <v>1</v>
      </c>
      <c r="I50" s="10"/>
      <c r="J50" s="12"/>
      <c r="K50" s="10"/>
    </row>
    <row r="51" spans="1:12" x14ac:dyDescent="0.2">
      <c r="A51" s="3" t="s">
        <v>12</v>
      </c>
      <c r="B51" s="12"/>
      <c r="C51" s="10"/>
      <c r="D51" s="12"/>
      <c r="E51" s="10"/>
      <c r="G51" s="3" t="s">
        <v>12</v>
      </c>
      <c r="H51" s="12"/>
      <c r="I51" s="10"/>
      <c r="J51" s="12">
        <v>1</v>
      </c>
      <c r="K51" s="10"/>
    </row>
    <row r="52" spans="1:12" x14ac:dyDescent="0.2">
      <c r="A52" s="3" t="s">
        <v>18</v>
      </c>
      <c r="B52" s="12"/>
      <c r="C52" s="10"/>
      <c r="D52" s="12"/>
      <c r="E52" s="10"/>
      <c r="G52" s="3" t="s">
        <v>18</v>
      </c>
      <c r="H52" s="12"/>
      <c r="I52" s="10"/>
      <c r="J52" s="12"/>
      <c r="K52" s="10"/>
    </row>
    <row r="53" spans="1:12" x14ac:dyDescent="0.2">
      <c r="A53" s="3" t="s">
        <v>9</v>
      </c>
      <c r="B53" s="12"/>
      <c r="C53" s="10"/>
      <c r="D53" s="12"/>
      <c r="E53" s="10"/>
      <c r="G53" s="3" t="s">
        <v>9</v>
      </c>
      <c r="H53" s="12"/>
      <c r="I53" s="10"/>
      <c r="J53" s="12"/>
      <c r="K53" s="10"/>
    </row>
    <row r="54" spans="1:12" x14ac:dyDescent="0.2">
      <c r="A54" s="3" t="s">
        <v>11</v>
      </c>
      <c r="B54" s="12"/>
      <c r="C54" s="10"/>
      <c r="D54" s="12">
        <v>1</v>
      </c>
      <c r="E54" s="10"/>
      <c r="G54" s="3" t="s">
        <v>11</v>
      </c>
      <c r="H54" s="12"/>
      <c r="I54" s="10"/>
      <c r="J54" s="12">
        <v>5</v>
      </c>
      <c r="K54" s="10"/>
    </row>
    <row r="55" spans="1:12" x14ac:dyDescent="0.2">
      <c r="A55" s="4" t="s">
        <v>13</v>
      </c>
      <c r="B55" s="13">
        <f>SUM(B41:B54)</f>
        <v>14</v>
      </c>
      <c r="C55" s="11"/>
      <c r="D55" s="13">
        <f>SUM(D41:D54)</f>
        <v>28</v>
      </c>
      <c r="E55" s="11"/>
      <c r="F55" s="5">
        <f>SUM(B55:E55)</f>
        <v>42</v>
      </c>
      <c r="G55" s="3" t="s">
        <v>13</v>
      </c>
      <c r="H55" s="12">
        <f>SUM(H41:H54)</f>
        <v>7</v>
      </c>
      <c r="I55" s="10">
        <f>SUM(I49:I54)</f>
        <v>2</v>
      </c>
      <c r="J55" s="12">
        <f>SUM(J41:J54)</f>
        <v>33</v>
      </c>
      <c r="K55" s="10"/>
      <c r="L55" s="8">
        <f>SUM(H55:K55)</f>
        <v>42</v>
      </c>
    </row>
    <row r="56" spans="1:12" x14ac:dyDescent="0.2">
      <c r="A56" s="2"/>
      <c r="G56" s="2"/>
    </row>
    <row r="57" spans="1:12" x14ac:dyDescent="0.2">
      <c r="A57" s="1">
        <v>45127</v>
      </c>
      <c r="B57" s="2" t="s">
        <v>1</v>
      </c>
      <c r="C57" s="2"/>
      <c r="D57" s="2" t="s">
        <v>2</v>
      </c>
      <c r="E57" s="2"/>
      <c r="G57" s="1">
        <v>45158</v>
      </c>
      <c r="H57" s="2" t="s">
        <v>1</v>
      </c>
      <c r="I57" s="2"/>
      <c r="J57" s="2" t="s">
        <v>2</v>
      </c>
      <c r="K57" s="2"/>
    </row>
    <row r="58" spans="1:12" x14ac:dyDescent="0.2">
      <c r="A58" s="9"/>
      <c r="B58" s="12" t="s">
        <v>20</v>
      </c>
      <c r="C58" s="10" t="s">
        <v>19</v>
      </c>
      <c r="D58" s="12" t="s">
        <v>20</v>
      </c>
      <c r="E58" s="10" t="s">
        <v>19</v>
      </c>
      <c r="G58" s="9"/>
      <c r="H58" s="12" t="s">
        <v>20</v>
      </c>
      <c r="I58" s="10" t="s">
        <v>19</v>
      </c>
      <c r="J58" s="12" t="s">
        <v>20</v>
      </c>
      <c r="K58" s="10" t="s">
        <v>19</v>
      </c>
    </row>
    <row r="59" spans="1:12" x14ac:dyDescent="0.2">
      <c r="A59" s="3" t="s">
        <v>3</v>
      </c>
      <c r="B59" s="12"/>
      <c r="C59" s="10"/>
      <c r="D59" s="12">
        <v>0</v>
      </c>
      <c r="E59" s="10"/>
      <c r="G59" s="3" t="s">
        <v>3</v>
      </c>
      <c r="H59" s="12"/>
      <c r="I59" s="10"/>
      <c r="J59" s="12">
        <v>0</v>
      </c>
      <c r="K59" s="10"/>
    </row>
    <row r="60" spans="1:12" x14ac:dyDescent="0.2">
      <c r="A60" s="3" t="s">
        <v>4</v>
      </c>
      <c r="B60" s="12"/>
      <c r="C60" s="10"/>
      <c r="D60" s="12">
        <v>0</v>
      </c>
      <c r="E60" s="10"/>
      <c r="G60" s="3" t="s">
        <v>4</v>
      </c>
      <c r="H60" s="12"/>
      <c r="I60" s="10"/>
      <c r="J60" s="12">
        <v>0</v>
      </c>
      <c r="K60" s="10"/>
    </row>
    <row r="61" spans="1:12" x14ac:dyDescent="0.2">
      <c r="A61" s="3" t="s">
        <v>15</v>
      </c>
      <c r="B61" s="12"/>
      <c r="C61" s="10"/>
      <c r="D61" s="12">
        <v>7</v>
      </c>
      <c r="E61" s="10"/>
      <c r="G61" s="3" t="s">
        <v>15</v>
      </c>
      <c r="H61" s="12"/>
      <c r="I61" s="10"/>
      <c r="J61" s="12">
        <v>1</v>
      </c>
      <c r="K61" s="10"/>
    </row>
    <row r="62" spans="1:12" x14ac:dyDescent="0.2">
      <c r="A62" s="3" t="s">
        <v>34</v>
      </c>
      <c r="B62" s="12"/>
      <c r="C62" s="10"/>
      <c r="D62" s="12">
        <v>12</v>
      </c>
      <c r="E62" s="10"/>
      <c r="G62" s="3" t="s">
        <v>34</v>
      </c>
      <c r="H62" s="12"/>
      <c r="I62" s="10"/>
      <c r="J62" s="12">
        <v>9</v>
      </c>
      <c r="K62" s="10"/>
    </row>
    <row r="63" spans="1:12" x14ac:dyDescent="0.2">
      <c r="A63" s="3" t="s">
        <v>36</v>
      </c>
      <c r="B63" s="12"/>
      <c r="C63" s="10"/>
      <c r="D63" s="12">
        <v>0</v>
      </c>
      <c r="E63" s="10"/>
      <c r="G63" s="3" t="s">
        <v>36</v>
      </c>
      <c r="H63" s="12"/>
      <c r="I63" s="10"/>
      <c r="J63" s="12">
        <v>1</v>
      </c>
      <c r="K63" s="10"/>
    </row>
    <row r="64" spans="1:12" x14ac:dyDescent="0.2">
      <c r="A64" s="3" t="s">
        <v>14</v>
      </c>
      <c r="B64" s="12">
        <v>10</v>
      </c>
      <c r="C64" s="10"/>
      <c r="D64" s="12">
        <v>1</v>
      </c>
      <c r="E64" s="10"/>
      <c r="G64" s="3" t="s">
        <v>14</v>
      </c>
      <c r="H64" s="12">
        <v>4</v>
      </c>
      <c r="I64" s="10"/>
      <c r="J64" s="12">
        <v>3</v>
      </c>
      <c r="K64" s="10"/>
    </row>
    <row r="65" spans="1:12" x14ac:dyDescent="0.2">
      <c r="A65" s="3" t="s">
        <v>6</v>
      </c>
      <c r="B65" s="12"/>
      <c r="C65" s="10"/>
      <c r="D65" s="12"/>
      <c r="E65" s="10"/>
      <c r="G65" s="3" t="s">
        <v>6</v>
      </c>
      <c r="H65" s="12"/>
      <c r="I65" s="10"/>
      <c r="J65" s="12">
        <v>2</v>
      </c>
      <c r="K65" s="10"/>
    </row>
    <row r="66" spans="1:12" x14ac:dyDescent="0.2">
      <c r="A66" s="3" t="s">
        <v>10</v>
      </c>
      <c r="B66" s="12"/>
      <c r="C66" s="10"/>
      <c r="D66" s="12">
        <v>2</v>
      </c>
      <c r="E66" s="10"/>
      <c r="G66" s="3" t="s">
        <v>10</v>
      </c>
      <c r="H66" s="12"/>
      <c r="I66" s="10"/>
      <c r="J66" s="12"/>
      <c r="K66" s="10"/>
    </row>
    <row r="67" spans="1:12" x14ac:dyDescent="0.2">
      <c r="A67" s="3" t="s">
        <v>7</v>
      </c>
      <c r="B67" s="12">
        <v>1</v>
      </c>
      <c r="C67" s="10">
        <v>7</v>
      </c>
      <c r="D67" s="12">
        <v>4</v>
      </c>
      <c r="E67" s="10"/>
      <c r="G67" s="3" t="s">
        <v>7</v>
      </c>
      <c r="H67" s="12">
        <v>1</v>
      </c>
      <c r="I67" s="10"/>
      <c r="J67" s="12">
        <v>1</v>
      </c>
      <c r="K67" s="10"/>
    </row>
    <row r="68" spans="1:12" x14ac:dyDescent="0.2">
      <c r="A68" s="3" t="s">
        <v>8</v>
      </c>
      <c r="B68" s="12"/>
      <c r="C68" s="10"/>
      <c r="D68" s="12"/>
      <c r="E68" s="10"/>
      <c r="G68" s="3" t="s">
        <v>8</v>
      </c>
      <c r="H68" s="12"/>
      <c r="I68" s="10"/>
      <c r="J68" s="12"/>
      <c r="K68" s="10"/>
    </row>
    <row r="69" spans="1:12" x14ac:dyDescent="0.2">
      <c r="A69" s="3" t="s">
        <v>12</v>
      </c>
      <c r="B69" s="12"/>
      <c r="C69" s="10"/>
      <c r="D69" s="12">
        <v>2</v>
      </c>
      <c r="E69" s="10"/>
      <c r="G69" s="3" t="s">
        <v>12</v>
      </c>
      <c r="H69" s="12"/>
      <c r="I69" s="10"/>
      <c r="J69" s="12"/>
      <c r="K69" s="10"/>
    </row>
    <row r="70" spans="1:12" x14ac:dyDescent="0.2">
      <c r="A70" s="3" t="s">
        <v>18</v>
      </c>
      <c r="B70" s="12"/>
      <c r="C70" s="10"/>
      <c r="D70" s="12"/>
      <c r="E70" s="10"/>
      <c r="G70" s="3" t="s">
        <v>18</v>
      </c>
      <c r="H70" s="12"/>
      <c r="I70" s="10"/>
      <c r="J70" s="12"/>
      <c r="K70" s="10"/>
    </row>
    <row r="71" spans="1:12" x14ac:dyDescent="0.2">
      <c r="A71" s="3" t="s">
        <v>9</v>
      </c>
      <c r="B71" s="12"/>
      <c r="C71" s="10"/>
      <c r="D71" s="12"/>
      <c r="E71" s="10"/>
      <c r="G71" s="3" t="s">
        <v>9</v>
      </c>
      <c r="H71" s="12"/>
      <c r="I71" s="10"/>
      <c r="J71" s="12">
        <v>2</v>
      </c>
      <c r="K71" s="10"/>
    </row>
    <row r="72" spans="1:12" x14ac:dyDescent="0.2">
      <c r="A72" s="3" t="s">
        <v>11</v>
      </c>
      <c r="B72" s="12"/>
      <c r="C72" s="10"/>
      <c r="D72" s="12">
        <v>2</v>
      </c>
      <c r="E72" s="10"/>
      <c r="G72" s="3" t="s">
        <v>11</v>
      </c>
      <c r="H72" s="12"/>
      <c r="I72" s="10"/>
      <c r="J72" s="12">
        <v>3</v>
      </c>
      <c r="K72" s="10"/>
    </row>
    <row r="73" spans="1:12" x14ac:dyDescent="0.2">
      <c r="A73" s="4" t="s">
        <v>13</v>
      </c>
      <c r="B73" s="13">
        <f>SUM(B59:B72)</f>
        <v>11</v>
      </c>
      <c r="C73" s="11">
        <f>SUM(C59:C72)</f>
        <v>7</v>
      </c>
      <c r="D73" s="13">
        <f>SUM(D59:D72)</f>
        <v>30</v>
      </c>
      <c r="E73" s="11"/>
      <c r="F73" s="5">
        <f>SUM(B73:E73)</f>
        <v>48</v>
      </c>
      <c r="G73" s="3" t="s">
        <v>13</v>
      </c>
      <c r="H73" s="13">
        <f>SUM(H59:H72)</f>
        <v>5</v>
      </c>
      <c r="I73" s="11"/>
      <c r="J73" s="13">
        <f>SUM(J59:J72)</f>
        <v>22</v>
      </c>
      <c r="K73" s="11"/>
      <c r="L73" s="5">
        <f>SUM(H73:K73)</f>
        <v>27</v>
      </c>
    </row>
    <row r="76" spans="1:12" x14ac:dyDescent="0.2">
      <c r="A76" s="1">
        <v>45189</v>
      </c>
      <c r="B76" s="2" t="s">
        <v>1</v>
      </c>
      <c r="C76" s="2"/>
      <c r="D76" s="2" t="s">
        <v>2</v>
      </c>
      <c r="E76" s="2"/>
      <c r="G76" s="1">
        <v>45219</v>
      </c>
      <c r="H76" s="2" t="s">
        <v>1</v>
      </c>
      <c r="I76" s="2"/>
      <c r="J76" s="2" t="s">
        <v>2</v>
      </c>
      <c r="K76" s="2"/>
    </row>
    <row r="77" spans="1:12" x14ac:dyDescent="0.2">
      <c r="A77" s="9"/>
      <c r="B77" s="12" t="s">
        <v>20</v>
      </c>
      <c r="C77" s="10" t="s">
        <v>19</v>
      </c>
      <c r="D77" s="12" t="s">
        <v>20</v>
      </c>
      <c r="E77" s="10" t="s">
        <v>19</v>
      </c>
      <c r="G77" s="9"/>
      <c r="H77" s="12" t="s">
        <v>20</v>
      </c>
      <c r="I77" s="10" t="s">
        <v>19</v>
      </c>
      <c r="J77" s="12" t="s">
        <v>20</v>
      </c>
      <c r="K77" s="10" t="s">
        <v>19</v>
      </c>
    </row>
    <row r="78" spans="1:12" x14ac:dyDescent="0.2">
      <c r="A78" s="3" t="s">
        <v>3</v>
      </c>
      <c r="B78" s="12"/>
      <c r="C78" s="10"/>
      <c r="D78" s="12">
        <v>0</v>
      </c>
      <c r="E78" s="10"/>
      <c r="G78" s="3" t="s">
        <v>3</v>
      </c>
      <c r="H78" s="12"/>
      <c r="I78" s="10"/>
      <c r="J78" s="12"/>
      <c r="K78" s="10"/>
    </row>
    <row r="79" spans="1:12" x14ac:dyDescent="0.2">
      <c r="A79" s="3" t="s">
        <v>4</v>
      </c>
      <c r="B79" s="12"/>
      <c r="C79" s="10"/>
      <c r="D79" s="12">
        <v>0</v>
      </c>
      <c r="E79" s="10"/>
      <c r="G79" s="3" t="s">
        <v>4</v>
      </c>
      <c r="H79" s="12"/>
      <c r="I79" s="10"/>
      <c r="J79" s="12"/>
      <c r="K79" s="10"/>
    </row>
    <row r="80" spans="1:12" x14ac:dyDescent="0.2">
      <c r="A80" s="3" t="s">
        <v>15</v>
      </c>
      <c r="B80" s="12"/>
      <c r="C80" s="10"/>
      <c r="D80" s="12">
        <v>3</v>
      </c>
      <c r="E80" s="10"/>
      <c r="G80" s="3" t="s">
        <v>15</v>
      </c>
      <c r="H80" s="12"/>
      <c r="I80" s="10"/>
      <c r="J80" s="12">
        <v>3</v>
      </c>
      <c r="K80" s="10"/>
    </row>
    <row r="81" spans="1:12" x14ac:dyDescent="0.2">
      <c r="A81" s="3" t="s">
        <v>34</v>
      </c>
      <c r="B81" s="12"/>
      <c r="C81" s="10"/>
      <c r="D81" s="12">
        <v>9</v>
      </c>
      <c r="E81" s="10"/>
      <c r="G81" s="3" t="s">
        <v>34</v>
      </c>
      <c r="H81" s="12"/>
      <c r="I81" s="10"/>
      <c r="J81" s="12">
        <v>17</v>
      </c>
      <c r="K81" s="10"/>
    </row>
    <row r="82" spans="1:12" x14ac:dyDescent="0.2">
      <c r="A82" s="3" t="s">
        <v>36</v>
      </c>
      <c r="B82" s="12"/>
      <c r="C82" s="10"/>
      <c r="D82" s="12">
        <v>2</v>
      </c>
      <c r="E82" s="10"/>
      <c r="G82" s="3" t="s">
        <v>36</v>
      </c>
      <c r="H82" s="12"/>
      <c r="I82" s="10"/>
      <c r="J82" s="12">
        <v>1</v>
      </c>
      <c r="K82" s="10"/>
    </row>
    <row r="83" spans="1:12" x14ac:dyDescent="0.2">
      <c r="A83" s="3" t="s">
        <v>14</v>
      </c>
      <c r="B83" s="12">
        <v>8</v>
      </c>
      <c r="C83" s="10"/>
      <c r="D83" s="12">
        <v>4</v>
      </c>
      <c r="E83" s="10"/>
      <c r="G83" s="3" t="s">
        <v>14</v>
      </c>
      <c r="H83" s="12">
        <v>6</v>
      </c>
      <c r="I83" s="10"/>
      <c r="J83" s="12">
        <v>1</v>
      </c>
      <c r="K83" s="10"/>
    </row>
    <row r="84" spans="1:12" x14ac:dyDescent="0.2">
      <c r="A84" s="3" t="s">
        <v>6</v>
      </c>
      <c r="B84" s="12"/>
      <c r="C84" s="10"/>
      <c r="D84" s="12"/>
      <c r="E84" s="10"/>
      <c r="G84" s="3" t="s">
        <v>6</v>
      </c>
      <c r="H84" s="12"/>
      <c r="I84" s="10"/>
      <c r="J84" s="12"/>
      <c r="K84" s="10"/>
    </row>
    <row r="85" spans="1:12" x14ac:dyDescent="0.2">
      <c r="A85" s="3" t="s">
        <v>10</v>
      </c>
      <c r="B85" s="12"/>
      <c r="C85" s="10"/>
      <c r="D85" s="12"/>
      <c r="E85" s="10"/>
      <c r="G85" s="3" t="s">
        <v>10</v>
      </c>
      <c r="H85" s="12"/>
      <c r="I85" s="10"/>
      <c r="J85" s="12">
        <v>3</v>
      </c>
      <c r="K85" s="10"/>
    </row>
    <row r="86" spans="1:12" x14ac:dyDescent="0.2">
      <c r="A86" s="3" t="s">
        <v>7</v>
      </c>
      <c r="B86" s="12">
        <v>1</v>
      </c>
      <c r="C86" s="10">
        <v>2</v>
      </c>
      <c r="D86" s="12">
        <v>1</v>
      </c>
      <c r="E86" s="10"/>
      <c r="G86" s="3" t="s">
        <v>7</v>
      </c>
      <c r="H86" s="12">
        <v>2</v>
      </c>
      <c r="I86" s="10">
        <v>2</v>
      </c>
      <c r="J86" s="12">
        <v>2</v>
      </c>
      <c r="K86" s="10"/>
    </row>
    <row r="87" spans="1:12" x14ac:dyDescent="0.2">
      <c r="A87" s="3" t="s">
        <v>8</v>
      </c>
      <c r="B87" s="12"/>
      <c r="C87" s="10"/>
      <c r="D87" s="12"/>
      <c r="E87" s="10"/>
      <c r="G87" s="3" t="s">
        <v>8</v>
      </c>
      <c r="H87" s="12"/>
      <c r="I87" s="10"/>
      <c r="J87" s="12"/>
      <c r="K87" s="10"/>
    </row>
    <row r="88" spans="1:12" x14ac:dyDescent="0.2">
      <c r="A88" s="3" t="s">
        <v>12</v>
      </c>
      <c r="B88" s="12"/>
      <c r="C88" s="10"/>
      <c r="D88" s="12">
        <v>1</v>
      </c>
      <c r="E88" s="10"/>
      <c r="G88" s="3" t="s">
        <v>12</v>
      </c>
      <c r="H88" s="12"/>
      <c r="I88" s="10"/>
      <c r="J88" s="12">
        <v>1</v>
      </c>
      <c r="K88" s="10"/>
    </row>
    <row r="89" spans="1:12" x14ac:dyDescent="0.2">
      <c r="A89" s="3" t="s">
        <v>18</v>
      </c>
      <c r="B89" s="12"/>
      <c r="C89" s="10"/>
      <c r="D89" s="12">
        <v>1</v>
      </c>
      <c r="E89" s="10"/>
      <c r="G89" s="3" t="s">
        <v>18</v>
      </c>
      <c r="H89" s="12"/>
      <c r="I89" s="10"/>
      <c r="J89" s="12">
        <v>1</v>
      </c>
      <c r="K89" s="10"/>
    </row>
    <row r="90" spans="1:12" x14ac:dyDescent="0.2">
      <c r="A90" s="3" t="s">
        <v>9</v>
      </c>
      <c r="B90" s="12"/>
      <c r="C90" s="10"/>
      <c r="D90" s="12"/>
      <c r="E90" s="10"/>
      <c r="G90" s="3" t="s">
        <v>9</v>
      </c>
      <c r="H90" s="12"/>
      <c r="I90" s="10"/>
      <c r="J90" s="12"/>
      <c r="K90" s="10"/>
    </row>
    <row r="91" spans="1:12" x14ac:dyDescent="0.2">
      <c r="A91" s="3" t="s">
        <v>11</v>
      </c>
      <c r="B91" s="12"/>
      <c r="C91" s="10"/>
      <c r="D91" s="12">
        <v>2</v>
      </c>
      <c r="E91" s="10"/>
      <c r="G91" s="3" t="s">
        <v>11</v>
      </c>
      <c r="H91" s="12"/>
      <c r="I91" s="10"/>
      <c r="J91" s="12">
        <v>3</v>
      </c>
      <c r="K91" s="10"/>
    </row>
    <row r="92" spans="1:12" x14ac:dyDescent="0.2">
      <c r="A92" s="4" t="s">
        <v>13</v>
      </c>
      <c r="B92" s="13">
        <f>SUM(B78:B91)</f>
        <v>9</v>
      </c>
      <c r="C92" s="11">
        <f>SUM(C78:C91)</f>
        <v>2</v>
      </c>
      <c r="D92" s="13">
        <f>SUM(D78:D91)</f>
        <v>23</v>
      </c>
      <c r="E92" s="11"/>
      <c r="F92" s="5">
        <f>SUM(B92:E92)</f>
        <v>34</v>
      </c>
      <c r="G92" s="3" t="s">
        <v>13</v>
      </c>
      <c r="H92" s="13">
        <f>SUM(H78:H91)</f>
        <v>8</v>
      </c>
      <c r="I92" s="11">
        <f>SUM(I78:I91)</f>
        <v>2</v>
      </c>
      <c r="J92" s="13">
        <f>SUM(J78:J91)</f>
        <v>32</v>
      </c>
      <c r="K92" s="11"/>
      <c r="L92" s="5">
        <f>SUM(H92:K92)</f>
        <v>42</v>
      </c>
    </row>
    <row r="95" spans="1:12" x14ac:dyDescent="0.2">
      <c r="A95" s="1">
        <v>45250</v>
      </c>
      <c r="B95" s="2" t="s">
        <v>1</v>
      </c>
      <c r="C95" s="2"/>
      <c r="D95" s="2" t="s">
        <v>2</v>
      </c>
      <c r="E95" s="2"/>
      <c r="G95" s="1">
        <v>45280</v>
      </c>
      <c r="H95" s="2" t="s">
        <v>1</v>
      </c>
      <c r="I95" s="2"/>
      <c r="J95" s="2" t="s">
        <v>2</v>
      </c>
      <c r="K95" s="2"/>
    </row>
    <row r="96" spans="1:12" x14ac:dyDescent="0.2">
      <c r="A96" s="9"/>
      <c r="B96" s="12" t="s">
        <v>20</v>
      </c>
      <c r="C96" s="10" t="s">
        <v>19</v>
      </c>
      <c r="D96" s="12" t="s">
        <v>20</v>
      </c>
      <c r="E96" s="10" t="s">
        <v>19</v>
      </c>
      <c r="G96" s="9"/>
      <c r="H96" s="12" t="s">
        <v>20</v>
      </c>
      <c r="I96" s="10" t="s">
        <v>19</v>
      </c>
      <c r="J96" s="12" t="s">
        <v>20</v>
      </c>
      <c r="K96" s="10" t="s">
        <v>19</v>
      </c>
    </row>
    <row r="97" spans="1:12" x14ac:dyDescent="0.2">
      <c r="A97" s="3" t="s">
        <v>3</v>
      </c>
      <c r="B97" s="12"/>
      <c r="C97" s="10"/>
      <c r="D97" s="12"/>
      <c r="E97" s="10"/>
      <c r="G97" s="3" t="s">
        <v>3</v>
      </c>
      <c r="H97" s="12"/>
      <c r="I97" s="10"/>
      <c r="J97" s="12"/>
      <c r="K97" s="10"/>
    </row>
    <row r="98" spans="1:12" x14ac:dyDescent="0.2">
      <c r="A98" s="3" t="s">
        <v>4</v>
      </c>
      <c r="B98" s="12"/>
      <c r="C98" s="10"/>
      <c r="D98" s="12"/>
      <c r="E98" s="10"/>
      <c r="G98" s="3" t="s">
        <v>4</v>
      </c>
      <c r="H98" s="12"/>
      <c r="I98" s="10"/>
      <c r="J98" s="12"/>
      <c r="K98" s="10"/>
    </row>
    <row r="99" spans="1:12" x14ac:dyDescent="0.2">
      <c r="A99" s="3" t="s">
        <v>15</v>
      </c>
      <c r="B99" s="12"/>
      <c r="C99" s="10"/>
      <c r="D99" s="12">
        <v>2</v>
      </c>
      <c r="E99" s="10"/>
      <c r="G99" s="3" t="s">
        <v>15</v>
      </c>
      <c r="H99" s="12"/>
      <c r="I99" s="10"/>
      <c r="J99" s="12">
        <v>4</v>
      </c>
      <c r="K99" s="10"/>
    </row>
    <row r="100" spans="1:12" x14ac:dyDescent="0.2">
      <c r="A100" s="3" t="s">
        <v>34</v>
      </c>
      <c r="B100" s="12"/>
      <c r="C100" s="10"/>
      <c r="D100" s="12">
        <v>22</v>
      </c>
      <c r="E100" s="10"/>
      <c r="G100" s="3" t="s">
        <v>34</v>
      </c>
      <c r="H100" s="12"/>
      <c r="I100" s="10"/>
      <c r="J100" s="12">
        <v>18</v>
      </c>
      <c r="K100" s="10"/>
    </row>
    <row r="101" spans="1:12" x14ac:dyDescent="0.2">
      <c r="A101" s="3" t="s">
        <v>36</v>
      </c>
      <c r="B101" s="12"/>
      <c r="C101" s="10"/>
      <c r="D101" s="12"/>
      <c r="E101" s="10"/>
      <c r="G101" s="3" t="s">
        <v>36</v>
      </c>
      <c r="H101" s="12"/>
      <c r="I101" s="10"/>
      <c r="J101" s="12">
        <v>3</v>
      </c>
      <c r="K101" s="10"/>
    </row>
    <row r="102" spans="1:12" x14ac:dyDescent="0.2">
      <c r="A102" s="3" t="s">
        <v>14</v>
      </c>
      <c r="B102" s="12">
        <v>2</v>
      </c>
      <c r="C102" s="10"/>
      <c r="D102" s="12">
        <v>5</v>
      </c>
      <c r="E102" s="10"/>
      <c r="G102" s="3" t="s">
        <v>14</v>
      </c>
      <c r="H102" s="12">
        <v>3</v>
      </c>
      <c r="I102" s="10"/>
      <c r="J102" s="12">
        <v>4</v>
      </c>
      <c r="K102" s="10"/>
    </row>
    <row r="103" spans="1:12" x14ac:dyDescent="0.2">
      <c r="A103" s="3" t="s">
        <v>6</v>
      </c>
      <c r="B103" s="12"/>
      <c r="C103" s="10"/>
      <c r="D103" s="12"/>
      <c r="E103" s="10"/>
      <c r="G103" s="3" t="s">
        <v>6</v>
      </c>
      <c r="H103" s="12"/>
      <c r="I103" s="10"/>
      <c r="J103" s="12">
        <v>2</v>
      </c>
      <c r="K103" s="10"/>
    </row>
    <row r="104" spans="1:12" x14ac:dyDescent="0.2">
      <c r="A104" s="3" t="s">
        <v>10</v>
      </c>
      <c r="B104" s="12"/>
      <c r="C104" s="10"/>
      <c r="D104" s="12">
        <v>1</v>
      </c>
      <c r="E104" s="10"/>
      <c r="G104" s="3" t="s">
        <v>10</v>
      </c>
      <c r="H104" s="12"/>
      <c r="I104" s="10"/>
      <c r="J104" s="12"/>
      <c r="K104" s="10"/>
    </row>
    <row r="105" spans="1:12" x14ac:dyDescent="0.2">
      <c r="A105" s="3" t="s">
        <v>7</v>
      </c>
      <c r="B105" s="12">
        <v>6</v>
      </c>
      <c r="C105" s="10"/>
      <c r="D105" s="12">
        <v>4</v>
      </c>
      <c r="E105" s="10"/>
      <c r="G105" s="3" t="s">
        <v>7</v>
      </c>
      <c r="H105" s="12">
        <v>2</v>
      </c>
      <c r="I105" s="10">
        <v>8</v>
      </c>
      <c r="J105" s="12">
        <v>3</v>
      </c>
      <c r="K105" s="10"/>
    </row>
    <row r="106" spans="1:12" x14ac:dyDescent="0.2">
      <c r="A106" s="3" t="s">
        <v>8</v>
      </c>
      <c r="B106" s="12"/>
      <c r="C106" s="10"/>
      <c r="D106" s="12"/>
      <c r="E106" s="10"/>
      <c r="G106" s="3" t="s">
        <v>8</v>
      </c>
      <c r="H106" s="12"/>
      <c r="I106" s="10"/>
      <c r="J106" s="12"/>
      <c r="K106" s="10"/>
    </row>
    <row r="107" spans="1:12" x14ac:dyDescent="0.2">
      <c r="A107" s="3" t="s">
        <v>12</v>
      </c>
      <c r="B107" s="12"/>
      <c r="C107" s="10"/>
      <c r="D107" s="12">
        <v>1</v>
      </c>
      <c r="E107" s="10"/>
      <c r="G107" s="3" t="s">
        <v>12</v>
      </c>
      <c r="H107" s="12"/>
      <c r="I107" s="10"/>
      <c r="J107" s="12"/>
      <c r="K107" s="10"/>
    </row>
    <row r="108" spans="1:12" x14ac:dyDescent="0.2">
      <c r="A108" s="3" t="s">
        <v>18</v>
      </c>
      <c r="B108" s="12"/>
      <c r="C108" s="10"/>
      <c r="D108" s="12"/>
      <c r="E108" s="10"/>
      <c r="G108" s="3" t="s">
        <v>18</v>
      </c>
      <c r="H108" s="12"/>
      <c r="I108" s="10"/>
      <c r="J108" s="12"/>
      <c r="K108" s="10"/>
    </row>
    <row r="109" spans="1:12" x14ac:dyDescent="0.2">
      <c r="A109" s="3" t="s">
        <v>9</v>
      </c>
      <c r="B109" s="12"/>
      <c r="C109" s="10"/>
      <c r="D109" s="12"/>
      <c r="E109" s="10"/>
      <c r="G109" s="3" t="s">
        <v>9</v>
      </c>
      <c r="H109" s="12"/>
      <c r="I109" s="10"/>
      <c r="J109" s="12"/>
      <c r="K109" s="10"/>
    </row>
    <row r="110" spans="1:12" x14ac:dyDescent="0.2">
      <c r="A110" s="3" t="s">
        <v>11</v>
      </c>
      <c r="B110" s="12"/>
      <c r="C110" s="10"/>
      <c r="D110" s="12">
        <v>4</v>
      </c>
      <c r="E110" s="10"/>
      <c r="G110" s="3" t="s">
        <v>11</v>
      </c>
      <c r="H110" s="12"/>
      <c r="I110" s="10"/>
      <c r="J110" s="12">
        <v>1</v>
      </c>
      <c r="K110" s="10"/>
    </row>
    <row r="111" spans="1:12" x14ac:dyDescent="0.2">
      <c r="A111" s="4" t="s">
        <v>13</v>
      </c>
      <c r="B111" s="12">
        <f>SUM(B97:B110)</f>
        <v>8</v>
      </c>
      <c r="C111" s="10"/>
      <c r="D111" s="12">
        <f>SUM(D97:D110)</f>
        <v>39</v>
      </c>
      <c r="E111" s="10"/>
      <c r="F111" s="8">
        <f>SUM(B111:E111)</f>
        <v>47</v>
      </c>
      <c r="G111" s="4" t="s">
        <v>13</v>
      </c>
      <c r="H111" s="12">
        <f>SUM(H97:H110)</f>
        <v>5</v>
      </c>
      <c r="I111" s="10">
        <f>SUM(I97:I110)</f>
        <v>8</v>
      </c>
      <c r="J111" s="12">
        <f>SUM(J97:J110)</f>
        <v>35</v>
      </c>
      <c r="K111" s="10"/>
      <c r="L111" s="8">
        <f>SUM(H111:K111)</f>
        <v>48</v>
      </c>
    </row>
    <row r="112" spans="1:12" ht="16" thickBot="1" x14ac:dyDescent="0.25"/>
    <row r="113" spans="1:10" ht="16" thickBot="1" x14ac:dyDescent="0.25">
      <c r="A113" s="8" t="s">
        <v>35</v>
      </c>
      <c r="B113" s="8"/>
      <c r="C113" s="16">
        <f>SUM(F19,L19,F37,L37,F55,L55,F73,L73,F92,L92,F111,L111)</f>
        <v>507</v>
      </c>
    </row>
    <row r="115" spans="1:10" x14ac:dyDescent="0.2">
      <c r="A115" s="3" t="s">
        <v>24</v>
      </c>
      <c r="B115" s="18" t="s">
        <v>1</v>
      </c>
      <c r="C115" s="17" t="s">
        <v>2</v>
      </c>
    </row>
    <row r="116" spans="1:10" x14ac:dyDescent="0.2">
      <c r="A116" s="3" t="s">
        <v>3</v>
      </c>
      <c r="B116" s="3"/>
      <c r="C116" s="3">
        <f>+D5+J5+D23+J23+D41+J41+D59+J59+D78+J78+D97+J97</f>
        <v>11</v>
      </c>
    </row>
    <row r="117" spans="1:10" x14ac:dyDescent="0.2">
      <c r="A117" s="3" t="s">
        <v>4</v>
      </c>
      <c r="B117" s="3"/>
      <c r="C117" s="3">
        <f>+D6+J6+D24+J24+D42+D60+J60+D79+J79++D98+J98</f>
        <v>2</v>
      </c>
    </row>
    <row r="118" spans="1:10" x14ac:dyDescent="0.2">
      <c r="A118" s="3" t="s">
        <v>15</v>
      </c>
      <c r="B118" s="3"/>
      <c r="C118" s="3">
        <f>+D7+J7+D25+J25++D43+J43+D61+J61+D80+J80+D99+J99</f>
        <v>34</v>
      </c>
    </row>
    <row r="119" spans="1:10" x14ac:dyDescent="0.2">
      <c r="A119" s="3" t="s">
        <v>34</v>
      </c>
      <c r="B119" s="3"/>
      <c r="C119" s="3">
        <f>+D8+J8+D26+J26+D44+J44+D62+J62+D81+J81+D100+J100</f>
        <v>159</v>
      </c>
    </row>
    <row r="120" spans="1:10" x14ac:dyDescent="0.2">
      <c r="A120" s="3" t="s">
        <v>36</v>
      </c>
      <c r="B120" s="3"/>
      <c r="C120" s="3">
        <f>+D9+J9+D27+J27+D45+J45+D63+J63+D82+J82+D101+J101</f>
        <v>12</v>
      </c>
    </row>
    <row r="121" spans="1:10" x14ac:dyDescent="0.2">
      <c r="A121" s="3" t="s">
        <v>14</v>
      </c>
      <c r="B121" s="3">
        <f>+B10+H10+B28+H28+B46+H46+B64+H64+B83+H83+B102+H102</f>
        <v>72</v>
      </c>
      <c r="C121" s="3">
        <f>+D10+J10+D28+J28+D46+J46+D64+J64+D83+J83+D102+J102</f>
        <v>34</v>
      </c>
      <c r="J121" t="s">
        <v>37</v>
      </c>
    </row>
    <row r="122" spans="1:10" x14ac:dyDescent="0.2">
      <c r="A122" s="3" t="s">
        <v>6</v>
      </c>
      <c r="B122" s="3">
        <f>+B11+H11+B29+H29+B47+H47+B65+H65+B84+H84+B103+H103</f>
        <v>5</v>
      </c>
      <c r="C122" s="3">
        <f>+D11+J11+D29+J29+D47+J47+D65+J65+D84+J84+D103+J103</f>
        <v>7</v>
      </c>
    </row>
    <row r="123" spans="1:10" x14ac:dyDescent="0.2">
      <c r="A123" s="3" t="s">
        <v>10</v>
      </c>
      <c r="B123" s="3">
        <f>B12++H12+B30+H30+B48+H48+B66+H66+B85+H85+B104+H104</f>
        <v>0</v>
      </c>
      <c r="C123" s="3">
        <f>+D12+J12+D30+J30+D48++J48+D66+J66+D85+J85+D104+J104</f>
        <v>10</v>
      </c>
    </row>
    <row r="124" spans="1:10" x14ac:dyDescent="0.2">
      <c r="A124" s="3" t="s">
        <v>7</v>
      </c>
      <c r="B124" s="3">
        <f>+B13+C13+H13+I13+B31+C31+H31+I31+B49+C49+H49+I49+B67+C67+H67+I67+B86+C86+H86+I86+B105++C105+H105+I105</f>
        <v>77</v>
      </c>
      <c r="C124" s="3">
        <f>+D13+J13+D31+J31+D49+J49+D67+J67+D86+J86+D105+J105</f>
        <v>43</v>
      </c>
    </row>
    <row r="125" spans="1:10" x14ac:dyDescent="0.2">
      <c r="A125" s="3" t="s">
        <v>8</v>
      </c>
      <c r="B125" s="3">
        <f>+B14+C14+H14+I14+B32+C32+H32+I32+B50+C50+H50+I50+B68+C68+H68+I68+B87+C87+H87+I87+B106+C106+H106+I106</f>
        <v>1</v>
      </c>
      <c r="C125" s="3">
        <f>+D14+J14+D32+J32+D50+J50+D68+J68+D87+J87+D106+J106</f>
        <v>1</v>
      </c>
    </row>
    <row r="126" spans="1:10" x14ac:dyDescent="0.2">
      <c r="A126" s="3" t="s">
        <v>12</v>
      </c>
      <c r="B126" s="3">
        <f>B15++H15+B33+H33+B51+H51+B69+H69+B88+H88+B107+H107</f>
        <v>0</v>
      </c>
      <c r="C126" s="3">
        <f>+D15+J15+D33+J33+D51+J51+D69+J69+D88+J88+D107+J107</f>
        <v>11</v>
      </c>
    </row>
    <row r="127" spans="1:10" x14ac:dyDescent="0.2">
      <c r="A127" s="3" t="s">
        <v>18</v>
      </c>
      <c r="B127" s="3">
        <f>+B16+H16+B34+H34+B52+H52+B70+H70+B89+H89+B108+H108</f>
        <v>0</v>
      </c>
      <c r="C127" s="3">
        <f>D16+J16++D34+J34+D52+J52+D70+J70+D89+J89+D108+J108</f>
        <v>2</v>
      </c>
    </row>
    <row r="128" spans="1:10" x14ac:dyDescent="0.2">
      <c r="A128" s="3" t="s">
        <v>9</v>
      </c>
      <c r="B128" s="3">
        <f>+B17+H17+B35+H35+B53+H53+B71+H71+B90+H90+B109+H109</f>
        <v>0</v>
      </c>
      <c r="C128" s="3">
        <f>+D17+J17+D35+J35+D53+J53+D71+J71+D90+J90+D109+J109</f>
        <v>2</v>
      </c>
    </row>
    <row r="129" spans="1:4" x14ac:dyDescent="0.2">
      <c r="A129" s="3" t="s">
        <v>11</v>
      </c>
      <c r="B129" s="3">
        <f>+B18+H18+B36+H36+B54+H54+B72+H72+B91+H91+B110+H110</f>
        <v>0</v>
      </c>
      <c r="C129" s="3">
        <f>+D18+J18+D36+J36+D54+J54+D72+J72+D91+J91+D110+J110</f>
        <v>24</v>
      </c>
    </row>
    <row r="130" spans="1:4" x14ac:dyDescent="0.2">
      <c r="A130" s="4" t="s">
        <v>13</v>
      </c>
      <c r="B130" s="19">
        <f>SUM(B116:B129)</f>
        <v>155</v>
      </c>
      <c r="C130" s="24">
        <f>SUM(C116:C129)</f>
        <v>352</v>
      </c>
      <c r="D130" s="8">
        <f>SUM(B130:C130)</f>
        <v>507</v>
      </c>
    </row>
    <row r="136" spans="1:4" x14ac:dyDescent="0.2">
      <c r="A136" t="s">
        <v>24</v>
      </c>
      <c r="B136" t="s">
        <v>1</v>
      </c>
      <c r="C136" t="s">
        <v>2</v>
      </c>
    </row>
    <row r="137" spans="1:4" x14ac:dyDescent="0.2">
      <c r="A137" t="s">
        <v>3</v>
      </c>
      <c r="C137">
        <v>11</v>
      </c>
    </row>
    <row r="138" spans="1:4" x14ac:dyDescent="0.2">
      <c r="A138" t="s">
        <v>4</v>
      </c>
      <c r="C138">
        <v>2</v>
      </c>
    </row>
    <row r="139" spans="1:4" x14ac:dyDescent="0.2">
      <c r="A139" t="s">
        <v>15</v>
      </c>
      <c r="C139">
        <v>30</v>
      </c>
    </row>
    <row r="140" spans="1:4" x14ac:dyDescent="0.2">
      <c r="A140" t="s">
        <v>34</v>
      </c>
      <c r="C140">
        <v>141</v>
      </c>
    </row>
    <row r="141" spans="1:4" x14ac:dyDescent="0.2">
      <c r="A141" t="s">
        <v>36</v>
      </c>
      <c r="C141">
        <v>9</v>
      </c>
    </row>
    <row r="142" spans="1:4" x14ac:dyDescent="0.2">
      <c r="A142" t="s">
        <v>14</v>
      </c>
      <c r="B142">
        <v>69</v>
      </c>
      <c r="C142">
        <v>30</v>
      </c>
    </row>
    <row r="143" spans="1:4" x14ac:dyDescent="0.2">
      <c r="A143" t="s">
        <v>6</v>
      </c>
      <c r="B143">
        <v>5</v>
      </c>
      <c r="C143">
        <v>5</v>
      </c>
    </row>
    <row r="144" spans="1:4" x14ac:dyDescent="0.2">
      <c r="A144" t="s">
        <v>10</v>
      </c>
      <c r="B144">
        <v>0</v>
      </c>
      <c r="C144">
        <v>10</v>
      </c>
    </row>
    <row r="145" spans="1:4" x14ac:dyDescent="0.2">
      <c r="A145" t="s">
        <v>7</v>
      </c>
      <c r="B145">
        <v>67</v>
      </c>
      <c r="C145">
        <v>40</v>
      </c>
    </row>
    <row r="146" spans="1:4" x14ac:dyDescent="0.2">
      <c r="A146" t="s">
        <v>8</v>
      </c>
      <c r="B146">
        <v>1</v>
      </c>
      <c r="C146">
        <v>1</v>
      </c>
    </row>
    <row r="147" spans="1:4" x14ac:dyDescent="0.2">
      <c r="A147" t="s">
        <v>12</v>
      </c>
      <c r="B147">
        <v>0</v>
      </c>
      <c r="C147">
        <v>11</v>
      </c>
    </row>
    <row r="148" spans="1:4" x14ac:dyDescent="0.2">
      <c r="A148" t="s">
        <v>18</v>
      </c>
      <c r="B148">
        <v>0</v>
      </c>
      <c r="C148">
        <v>2</v>
      </c>
    </row>
    <row r="149" spans="1:4" x14ac:dyDescent="0.2">
      <c r="A149" t="s">
        <v>9</v>
      </c>
      <c r="B149">
        <v>0</v>
      </c>
      <c r="C149">
        <v>2</v>
      </c>
    </row>
    <row r="150" spans="1:4" x14ac:dyDescent="0.2">
      <c r="A150" t="s">
        <v>11</v>
      </c>
      <c r="B150">
        <v>0</v>
      </c>
      <c r="C150">
        <v>23</v>
      </c>
    </row>
    <row r="151" spans="1:4" x14ac:dyDescent="0.2">
      <c r="A151" t="s">
        <v>13</v>
      </c>
      <c r="B151">
        <v>142</v>
      </c>
      <c r="C151">
        <v>317</v>
      </c>
      <c r="D151">
        <v>459</v>
      </c>
    </row>
  </sheetData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CBFB0-AC76-4FE3-B774-D39B6DB931B1}">
  <dimension ref="A1:L109"/>
  <sheetViews>
    <sheetView topLeftCell="A4" workbookViewId="0">
      <selection activeCell="O25" sqref="O25"/>
    </sheetView>
  </sheetViews>
  <sheetFormatPr baseColWidth="10" defaultColWidth="8.83203125" defaultRowHeight="15" x14ac:dyDescent="0.2"/>
  <cols>
    <col min="1" max="1" width="18.5" customWidth="1"/>
    <col min="7" max="7" width="18.5" customWidth="1"/>
  </cols>
  <sheetData>
    <row r="1" spans="1:11" x14ac:dyDescent="0.2">
      <c r="A1" s="1">
        <v>44927</v>
      </c>
      <c r="B1" s="2" t="s">
        <v>1</v>
      </c>
      <c r="C1" s="2"/>
      <c r="D1" s="2" t="s">
        <v>2</v>
      </c>
      <c r="E1" s="2"/>
      <c r="G1" s="1">
        <v>44958</v>
      </c>
      <c r="H1" s="7" t="s">
        <v>1</v>
      </c>
      <c r="I1" s="7"/>
      <c r="J1" s="7" t="s">
        <v>2</v>
      </c>
      <c r="K1" s="7"/>
    </row>
    <row r="2" spans="1:11" x14ac:dyDescent="0.2">
      <c r="A2" s="9"/>
      <c r="B2" s="12" t="s">
        <v>20</v>
      </c>
      <c r="C2" s="10" t="s">
        <v>19</v>
      </c>
      <c r="D2" s="12" t="s">
        <v>20</v>
      </c>
      <c r="E2" s="10" t="s">
        <v>19</v>
      </c>
      <c r="G2" s="9"/>
      <c r="H2" s="14" t="s">
        <v>20</v>
      </c>
      <c r="I2" s="15" t="s">
        <v>19</v>
      </c>
      <c r="J2" s="14" t="s">
        <v>20</v>
      </c>
      <c r="K2" s="15" t="s">
        <v>19</v>
      </c>
    </row>
    <row r="3" spans="1:11" x14ac:dyDescent="0.2">
      <c r="A3" s="3" t="s">
        <v>3</v>
      </c>
      <c r="B3" s="12"/>
      <c r="C3" s="10"/>
      <c r="D3" s="12">
        <v>9</v>
      </c>
      <c r="E3" s="10"/>
      <c r="G3" s="3" t="s">
        <v>3</v>
      </c>
      <c r="H3" s="12"/>
      <c r="I3" s="10"/>
      <c r="J3" s="12"/>
      <c r="K3" s="10"/>
    </row>
    <row r="4" spans="1:11" x14ac:dyDescent="0.2">
      <c r="A4" s="3" t="s">
        <v>4</v>
      </c>
      <c r="B4" s="12"/>
      <c r="C4" s="10"/>
      <c r="D4" s="12">
        <v>2</v>
      </c>
      <c r="E4" s="10"/>
      <c r="G4" s="3" t="s">
        <v>4</v>
      </c>
      <c r="H4" s="12"/>
      <c r="I4" s="10"/>
      <c r="J4" s="12"/>
      <c r="K4" s="10"/>
    </row>
    <row r="5" spans="1:11" x14ac:dyDescent="0.2">
      <c r="A5" s="3" t="s">
        <v>15</v>
      </c>
      <c r="B5" s="12"/>
      <c r="C5" s="10"/>
      <c r="D5" s="12">
        <v>2</v>
      </c>
      <c r="E5" s="10"/>
      <c r="G5" s="3" t="s">
        <v>16</v>
      </c>
      <c r="H5" s="12"/>
      <c r="I5" s="10"/>
      <c r="J5" s="12">
        <v>1</v>
      </c>
      <c r="K5" s="10"/>
    </row>
    <row r="6" spans="1:11" x14ac:dyDescent="0.2">
      <c r="A6" s="3" t="s">
        <v>34</v>
      </c>
      <c r="B6" s="12"/>
      <c r="C6" s="10"/>
      <c r="D6" s="12">
        <v>9</v>
      </c>
      <c r="E6" s="10"/>
      <c r="G6" s="3" t="s">
        <v>34</v>
      </c>
      <c r="H6" s="12"/>
      <c r="I6" s="10"/>
      <c r="J6" s="12">
        <v>16</v>
      </c>
      <c r="K6" s="10"/>
    </row>
    <row r="7" spans="1:11" x14ac:dyDescent="0.2">
      <c r="A7" s="3" t="s">
        <v>36</v>
      </c>
      <c r="B7" s="12"/>
      <c r="C7" s="10"/>
      <c r="D7" s="12"/>
      <c r="E7" s="10"/>
      <c r="G7" s="3" t="s">
        <v>36</v>
      </c>
      <c r="H7" s="12"/>
      <c r="I7" s="10"/>
      <c r="J7" s="12">
        <v>1</v>
      </c>
      <c r="K7" s="10"/>
    </row>
    <row r="8" spans="1:11" x14ac:dyDescent="0.2">
      <c r="A8" s="3" t="s">
        <v>5</v>
      </c>
      <c r="B8" s="12">
        <v>5</v>
      </c>
      <c r="C8" s="10"/>
      <c r="D8" s="12">
        <v>5</v>
      </c>
      <c r="E8" s="10"/>
      <c r="G8" s="3" t="s">
        <v>5</v>
      </c>
      <c r="H8" s="12">
        <v>7</v>
      </c>
      <c r="I8" s="10"/>
      <c r="J8" s="12">
        <v>3</v>
      </c>
      <c r="K8" s="10"/>
    </row>
    <row r="9" spans="1:11" x14ac:dyDescent="0.2">
      <c r="A9" s="3" t="s">
        <v>6</v>
      </c>
      <c r="B9" s="12">
        <v>1</v>
      </c>
      <c r="C9" s="10"/>
      <c r="D9" s="12"/>
      <c r="E9" s="10"/>
      <c r="G9" s="3" t="s">
        <v>6</v>
      </c>
      <c r="H9" s="12"/>
      <c r="I9" s="10"/>
      <c r="J9" s="12">
        <v>1</v>
      </c>
      <c r="K9" s="10"/>
    </row>
    <row r="10" spans="1:11" x14ac:dyDescent="0.2">
      <c r="A10" s="3" t="s">
        <v>10</v>
      </c>
      <c r="B10" s="12"/>
      <c r="C10" s="10"/>
      <c r="D10" s="12">
        <v>1</v>
      </c>
      <c r="E10" s="10"/>
      <c r="G10" s="3" t="s">
        <v>10</v>
      </c>
      <c r="H10" s="12"/>
      <c r="I10" s="10"/>
      <c r="J10" s="12">
        <v>1</v>
      </c>
      <c r="K10" s="10"/>
    </row>
    <row r="11" spans="1:11" x14ac:dyDescent="0.2">
      <c r="A11" s="3" t="s">
        <v>7</v>
      </c>
      <c r="B11" s="12">
        <v>8</v>
      </c>
      <c r="C11" s="10">
        <v>3</v>
      </c>
      <c r="D11" s="12">
        <v>6</v>
      </c>
      <c r="E11" s="10"/>
      <c r="G11" s="3" t="s">
        <v>7</v>
      </c>
      <c r="H11" s="12">
        <v>9</v>
      </c>
      <c r="I11" s="10">
        <v>3</v>
      </c>
      <c r="J11" s="12">
        <v>2</v>
      </c>
      <c r="K11" s="10"/>
    </row>
    <row r="12" spans="1:11" x14ac:dyDescent="0.2">
      <c r="A12" s="3" t="s">
        <v>8</v>
      </c>
      <c r="B12" s="12"/>
      <c r="C12" s="10"/>
      <c r="D12" s="12">
        <v>1</v>
      </c>
      <c r="E12" s="10"/>
      <c r="G12" s="3" t="s">
        <v>8</v>
      </c>
      <c r="H12" s="12"/>
      <c r="I12" s="10"/>
      <c r="J12" s="12"/>
      <c r="K12" s="10"/>
    </row>
    <row r="13" spans="1:11" x14ac:dyDescent="0.2">
      <c r="A13" s="3" t="s">
        <v>12</v>
      </c>
      <c r="B13" s="12"/>
      <c r="C13" s="10"/>
      <c r="D13" s="12"/>
      <c r="E13" s="10"/>
      <c r="G13" s="3" t="s">
        <v>12</v>
      </c>
      <c r="H13" s="12"/>
      <c r="I13" s="10"/>
      <c r="J13" s="12">
        <v>2</v>
      </c>
      <c r="K13" s="10"/>
    </row>
    <row r="14" spans="1:11" x14ac:dyDescent="0.2">
      <c r="A14" s="3" t="s">
        <v>18</v>
      </c>
      <c r="B14" s="12"/>
      <c r="C14" s="10"/>
      <c r="D14" s="12"/>
      <c r="E14" s="10"/>
      <c r="G14" s="3" t="s">
        <v>18</v>
      </c>
      <c r="H14" s="12"/>
      <c r="I14" s="10"/>
      <c r="J14" s="12"/>
      <c r="K14" s="10"/>
    </row>
    <row r="15" spans="1:11" x14ac:dyDescent="0.2">
      <c r="A15" s="3" t="s">
        <v>9</v>
      </c>
      <c r="B15" s="12"/>
      <c r="C15" s="10"/>
      <c r="D15" s="12"/>
      <c r="E15" s="10"/>
      <c r="G15" s="3" t="s">
        <v>9</v>
      </c>
      <c r="H15" s="12"/>
      <c r="I15" s="10"/>
      <c r="J15" s="12"/>
      <c r="K15" s="10"/>
    </row>
    <row r="16" spans="1:11" x14ac:dyDescent="0.2">
      <c r="A16" s="3" t="s">
        <v>11</v>
      </c>
      <c r="B16" s="12"/>
      <c r="C16" s="10"/>
      <c r="D16" s="12">
        <v>2</v>
      </c>
      <c r="E16" s="10"/>
      <c r="G16" s="3" t="s">
        <v>11</v>
      </c>
      <c r="H16" s="12"/>
      <c r="I16" s="10"/>
      <c r="J16" s="12"/>
      <c r="K16" s="10"/>
    </row>
    <row r="17" spans="1:12" x14ac:dyDescent="0.2">
      <c r="A17" s="4" t="s">
        <v>13</v>
      </c>
      <c r="B17" s="13">
        <f>SUM(B3:B16)</f>
        <v>14</v>
      </c>
      <c r="C17" s="11">
        <f>SUM(C3:C16)</f>
        <v>3</v>
      </c>
      <c r="D17" s="13">
        <f>SUM(D3:D16)</f>
        <v>37</v>
      </c>
      <c r="E17" s="11"/>
      <c r="F17" s="5">
        <f>SUM(B17:E17)</f>
        <v>54</v>
      </c>
      <c r="G17" s="4" t="s">
        <v>13</v>
      </c>
      <c r="H17" s="13">
        <f>SUM(H3:H16)</f>
        <v>16</v>
      </c>
      <c r="I17" s="11">
        <f>SUM(I3:I16)</f>
        <v>3</v>
      </c>
      <c r="J17" s="13">
        <f>SUM(J3:J16)</f>
        <v>27</v>
      </c>
      <c r="K17" s="11"/>
      <c r="L17" s="8">
        <f>SUM(H17:K17)</f>
        <v>46</v>
      </c>
    </row>
    <row r="18" spans="1:12" x14ac:dyDescent="0.2">
      <c r="B18" s="2"/>
      <c r="C18" s="2"/>
      <c r="D18" s="2"/>
      <c r="E18" s="2"/>
      <c r="F18" s="6"/>
    </row>
    <row r="19" spans="1:12" x14ac:dyDescent="0.2">
      <c r="A19" s="1">
        <v>45005</v>
      </c>
      <c r="B19" s="2" t="s">
        <v>1</v>
      </c>
      <c r="C19" s="2"/>
      <c r="D19" s="2" t="s">
        <v>2</v>
      </c>
      <c r="E19" s="2"/>
      <c r="G19" s="1">
        <v>45036</v>
      </c>
      <c r="H19" s="2" t="s">
        <v>1</v>
      </c>
      <c r="I19" s="2"/>
      <c r="J19" s="2" t="s">
        <v>2</v>
      </c>
      <c r="K19" s="2"/>
    </row>
    <row r="20" spans="1:12" x14ac:dyDescent="0.2">
      <c r="A20" s="9"/>
      <c r="B20" s="12" t="s">
        <v>20</v>
      </c>
      <c r="C20" s="10" t="s">
        <v>19</v>
      </c>
      <c r="D20" s="12" t="s">
        <v>20</v>
      </c>
      <c r="E20" s="10" t="s">
        <v>19</v>
      </c>
      <c r="G20" s="9"/>
      <c r="H20" s="12" t="s">
        <v>20</v>
      </c>
      <c r="I20" s="10" t="s">
        <v>19</v>
      </c>
      <c r="J20" s="12" t="s">
        <v>20</v>
      </c>
      <c r="K20" s="10" t="s">
        <v>19</v>
      </c>
    </row>
    <row r="21" spans="1:12" x14ac:dyDescent="0.2">
      <c r="A21" s="3" t="s">
        <v>3</v>
      </c>
      <c r="B21" s="12"/>
      <c r="C21" s="10"/>
      <c r="D21" s="12"/>
      <c r="E21" s="10"/>
      <c r="G21" s="3" t="s">
        <v>3</v>
      </c>
      <c r="H21" s="12"/>
      <c r="I21" s="10"/>
      <c r="J21" s="12"/>
      <c r="K21" s="10"/>
    </row>
    <row r="22" spans="1:12" x14ac:dyDescent="0.2">
      <c r="A22" s="3" t="s">
        <v>4</v>
      </c>
      <c r="B22" s="12"/>
      <c r="C22" s="10"/>
      <c r="D22" s="12"/>
      <c r="E22" s="10"/>
      <c r="G22" s="3" t="s">
        <v>4</v>
      </c>
      <c r="H22" s="12"/>
      <c r="I22" s="10"/>
      <c r="J22" s="12"/>
      <c r="K22" s="10"/>
    </row>
    <row r="23" spans="1:12" x14ac:dyDescent="0.2">
      <c r="A23" s="3" t="s">
        <v>15</v>
      </c>
      <c r="B23" s="12"/>
      <c r="C23" s="10"/>
      <c r="D23" s="12">
        <v>2</v>
      </c>
      <c r="E23" s="10"/>
      <c r="G23" s="3" t="s">
        <v>15</v>
      </c>
      <c r="H23" s="12"/>
      <c r="I23" s="10"/>
      <c r="J23" s="12">
        <v>3</v>
      </c>
      <c r="K23" s="10"/>
    </row>
    <row r="24" spans="1:12" x14ac:dyDescent="0.2">
      <c r="A24" s="3" t="s">
        <v>34</v>
      </c>
      <c r="B24" s="12"/>
      <c r="C24" s="10"/>
      <c r="D24" s="12">
        <v>14</v>
      </c>
      <c r="E24" s="10"/>
      <c r="G24" s="3" t="s">
        <v>34</v>
      </c>
      <c r="H24" s="12"/>
      <c r="I24" s="10"/>
      <c r="J24" s="12">
        <v>11</v>
      </c>
      <c r="K24" s="10"/>
    </row>
    <row r="25" spans="1:12" x14ac:dyDescent="0.2">
      <c r="A25" s="3" t="s">
        <v>36</v>
      </c>
      <c r="B25" s="12"/>
      <c r="C25" s="10"/>
      <c r="D25" s="12">
        <v>2</v>
      </c>
      <c r="E25" s="10"/>
      <c r="G25" s="3" t="s">
        <v>36</v>
      </c>
      <c r="H25" s="12"/>
      <c r="I25" s="10"/>
      <c r="J25" s="12"/>
      <c r="K25" s="10"/>
    </row>
    <row r="26" spans="1:12" x14ac:dyDescent="0.2">
      <c r="A26" s="3" t="s">
        <v>14</v>
      </c>
      <c r="B26" s="12">
        <v>8</v>
      </c>
      <c r="C26" s="10"/>
      <c r="D26" s="12">
        <v>2</v>
      </c>
      <c r="E26" s="10"/>
      <c r="G26" s="3" t="s">
        <v>14</v>
      </c>
      <c r="H26" s="12">
        <v>6</v>
      </c>
      <c r="I26" s="10"/>
      <c r="J26" s="12">
        <v>3</v>
      </c>
      <c r="K26" s="10"/>
    </row>
    <row r="27" spans="1:12" x14ac:dyDescent="0.2">
      <c r="A27" s="3" t="s">
        <v>6</v>
      </c>
      <c r="B27" s="12"/>
      <c r="C27" s="10"/>
      <c r="D27" s="12"/>
      <c r="E27" s="10"/>
      <c r="G27" s="3" t="s">
        <v>6</v>
      </c>
      <c r="H27" s="12">
        <v>1</v>
      </c>
      <c r="I27" s="10"/>
      <c r="J27" s="12"/>
      <c r="K27" s="10"/>
    </row>
    <row r="28" spans="1:12" x14ac:dyDescent="0.2">
      <c r="A28" s="3" t="s">
        <v>10</v>
      </c>
      <c r="B28" s="12"/>
      <c r="C28" s="10"/>
      <c r="D28" s="12"/>
      <c r="E28" s="10"/>
      <c r="G28" s="3" t="s">
        <v>10</v>
      </c>
      <c r="H28" s="12"/>
      <c r="I28" s="10"/>
      <c r="J28" s="12"/>
      <c r="K28" s="10"/>
    </row>
    <row r="29" spans="1:12" x14ac:dyDescent="0.2">
      <c r="A29" s="3" t="s">
        <v>7</v>
      </c>
      <c r="B29" s="12">
        <v>12</v>
      </c>
      <c r="C29" s="10"/>
      <c r="D29" s="12">
        <v>2</v>
      </c>
      <c r="E29" s="10"/>
      <c r="G29" s="3" t="s">
        <v>7</v>
      </c>
      <c r="H29" s="12">
        <v>1</v>
      </c>
      <c r="I29" s="10">
        <v>3</v>
      </c>
      <c r="J29" s="12">
        <v>3</v>
      </c>
      <c r="K29" s="10"/>
    </row>
    <row r="30" spans="1:12" x14ac:dyDescent="0.2">
      <c r="A30" s="3" t="s">
        <v>8</v>
      </c>
      <c r="B30" s="12"/>
      <c r="C30" s="10"/>
      <c r="D30" s="12"/>
      <c r="E30" s="10"/>
      <c r="G30" s="3" t="s">
        <v>8</v>
      </c>
      <c r="H30" s="12"/>
      <c r="I30" s="10"/>
      <c r="J30" s="12"/>
      <c r="K30" s="10"/>
    </row>
    <row r="31" spans="1:12" x14ac:dyDescent="0.2">
      <c r="A31" s="3" t="s">
        <v>12</v>
      </c>
      <c r="B31" s="12"/>
      <c r="C31" s="10"/>
      <c r="D31" s="12"/>
      <c r="E31" s="10"/>
      <c r="G31" s="3" t="s">
        <v>12</v>
      </c>
      <c r="H31" s="12"/>
      <c r="I31" s="10"/>
      <c r="J31" s="12">
        <v>3</v>
      </c>
      <c r="K31" s="10"/>
    </row>
    <row r="32" spans="1:12" x14ac:dyDescent="0.2">
      <c r="A32" s="3" t="s">
        <v>18</v>
      </c>
      <c r="B32" s="12"/>
      <c r="C32" s="10"/>
      <c r="D32" s="12"/>
      <c r="E32" s="10"/>
      <c r="G32" s="3" t="s">
        <v>18</v>
      </c>
      <c r="H32" s="12"/>
      <c r="I32" s="10"/>
      <c r="J32" s="12"/>
      <c r="K32" s="10"/>
    </row>
    <row r="33" spans="1:12" x14ac:dyDescent="0.2">
      <c r="A33" s="3" t="s">
        <v>9</v>
      </c>
      <c r="B33" s="12"/>
      <c r="C33" s="10"/>
      <c r="D33" s="12"/>
      <c r="E33" s="10"/>
      <c r="G33" s="3" t="s">
        <v>9</v>
      </c>
      <c r="H33" s="12"/>
      <c r="I33" s="10"/>
      <c r="J33" s="12"/>
      <c r="K33" s="10"/>
    </row>
    <row r="34" spans="1:12" x14ac:dyDescent="0.2">
      <c r="A34" s="3" t="s">
        <v>11</v>
      </c>
      <c r="B34" s="12"/>
      <c r="C34" s="10"/>
      <c r="D34" s="12"/>
      <c r="E34" s="10"/>
      <c r="G34" s="3" t="s">
        <v>11</v>
      </c>
      <c r="H34" s="12"/>
      <c r="I34" s="10"/>
      <c r="J34" s="12">
        <v>1</v>
      </c>
      <c r="K34" s="10"/>
    </row>
    <row r="35" spans="1:12" x14ac:dyDescent="0.2">
      <c r="A35" s="4" t="s">
        <v>13</v>
      </c>
      <c r="B35" s="13">
        <f>SUM(B21:B34)</f>
        <v>20</v>
      </c>
      <c r="C35" s="11"/>
      <c r="D35" s="13">
        <f>SUM(D21:D34)</f>
        <v>22</v>
      </c>
      <c r="E35" s="11"/>
      <c r="F35" s="5">
        <f>SUM(B35:E35)</f>
        <v>42</v>
      </c>
      <c r="G35" s="4" t="s">
        <v>13</v>
      </c>
      <c r="H35" s="12">
        <f>SUM(H21:H34)</f>
        <v>8</v>
      </c>
      <c r="I35" s="10">
        <f>SUM(I21:I34)</f>
        <v>3</v>
      </c>
      <c r="J35" s="12">
        <f>SUM(J21:J34)</f>
        <v>24</v>
      </c>
      <c r="K35" s="10"/>
      <c r="L35" s="5">
        <f>SUM(H35:K35)</f>
        <v>35</v>
      </c>
    </row>
    <row r="36" spans="1:12" x14ac:dyDescent="0.2">
      <c r="A36" s="2"/>
    </row>
    <row r="37" spans="1:12" x14ac:dyDescent="0.2">
      <c r="A37" s="1">
        <v>45066</v>
      </c>
      <c r="B37" s="2" t="s">
        <v>1</v>
      </c>
      <c r="C37" s="2"/>
      <c r="D37" s="2" t="s">
        <v>2</v>
      </c>
      <c r="E37" s="2"/>
      <c r="G37" s="1">
        <v>45097</v>
      </c>
      <c r="H37" s="2" t="s">
        <v>1</v>
      </c>
      <c r="I37" s="2"/>
      <c r="J37" s="2" t="s">
        <v>2</v>
      </c>
      <c r="K37" s="2"/>
    </row>
    <row r="38" spans="1:12" x14ac:dyDescent="0.2">
      <c r="A38" s="9"/>
      <c r="B38" s="12" t="s">
        <v>20</v>
      </c>
      <c r="C38" s="10" t="s">
        <v>19</v>
      </c>
      <c r="D38" s="12" t="s">
        <v>20</v>
      </c>
      <c r="E38" s="10" t="s">
        <v>19</v>
      </c>
      <c r="G38" s="9"/>
      <c r="H38" s="12" t="s">
        <v>20</v>
      </c>
      <c r="I38" s="10" t="s">
        <v>19</v>
      </c>
      <c r="J38" s="12" t="s">
        <v>20</v>
      </c>
      <c r="K38" s="10" t="s">
        <v>19</v>
      </c>
    </row>
    <row r="39" spans="1:12" x14ac:dyDescent="0.2">
      <c r="A39" s="3" t="s">
        <v>3</v>
      </c>
      <c r="B39" s="12"/>
      <c r="C39" s="10"/>
      <c r="D39" s="12">
        <v>2</v>
      </c>
      <c r="E39" s="10"/>
      <c r="G39" s="3" t="s">
        <v>3</v>
      </c>
      <c r="H39" s="12"/>
      <c r="I39" s="10"/>
      <c r="J39" s="12"/>
      <c r="K39" s="10"/>
    </row>
    <row r="40" spans="1:12" x14ac:dyDescent="0.2">
      <c r="A40" s="3" t="s">
        <v>4</v>
      </c>
      <c r="B40" s="12"/>
      <c r="C40" s="10"/>
      <c r="D40" s="12"/>
      <c r="E40" s="10"/>
      <c r="G40" s="3" t="s">
        <v>4</v>
      </c>
      <c r="H40" s="12"/>
      <c r="I40" s="10"/>
      <c r="J40" s="12"/>
      <c r="K40" s="10"/>
    </row>
    <row r="41" spans="1:12" x14ac:dyDescent="0.2">
      <c r="A41" s="3" t="s">
        <v>15</v>
      </c>
      <c r="B41" s="12"/>
      <c r="C41" s="10"/>
      <c r="D41" s="12">
        <v>3</v>
      </c>
      <c r="E41" s="10"/>
      <c r="G41" s="3" t="s">
        <v>15</v>
      </c>
      <c r="H41" s="12"/>
      <c r="I41" s="10"/>
      <c r="J41" s="12">
        <v>3</v>
      </c>
      <c r="K41" s="10"/>
    </row>
    <row r="42" spans="1:12" x14ac:dyDescent="0.2">
      <c r="A42" s="3" t="s">
        <v>34</v>
      </c>
      <c r="B42" s="12"/>
      <c r="C42" s="10"/>
      <c r="D42" s="12">
        <v>11</v>
      </c>
      <c r="E42" s="10"/>
      <c r="G42" s="3" t="s">
        <v>34</v>
      </c>
      <c r="H42" s="12"/>
      <c r="I42" s="10"/>
      <c r="J42" s="12">
        <v>11</v>
      </c>
      <c r="K42" s="10"/>
    </row>
    <row r="43" spans="1:12" x14ac:dyDescent="0.2">
      <c r="A43" s="3" t="s">
        <v>36</v>
      </c>
      <c r="B43" s="12"/>
      <c r="C43" s="10"/>
      <c r="D43" s="12">
        <v>2</v>
      </c>
      <c r="E43" s="10"/>
      <c r="G43" s="3" t="s">
        <v>36</v>
      </c>
      <c r="H43" s="12"/>
      <c r="I43" s="10"/>
      <c r="J43" s="12"/>
      <c r="K43" s="10"/>
    </row>
    <row r="44" spans="1:12" x14ac:dyDescent="0.2">
      <c r="A44" s="3" t="s">
        <v>14</v>
      </c>
      <c r="B44" s="12">
        <v>8</v>
      </c>
      <c r="C44" s="10"/>
      <c r="D44" s="12">
        <v>3</v>
      </c>
      <c r="E44" s="10"/>
      <c r="G44" s="3" t="s">
        <v>14</v>
      </c>
      <c r="H44" s="12">
        <v>5</v>
      </c>
      <c r="I44" s="10"/>
      <c r="J44" s="12"/>
      <c r="K44" s="10"/>
    </row>
    <row r="45" spans="1:12" x14ac:dyDescent="0.2">
      <c r="A45" s="3" t="s">
        <v>6</v>
      </c>
      <c r="B45" s="12">
        <v>3</v>
      </c>
      <c r="C45" s="10"/>
      <c r="D45" s="12"/>
      <c r="E45" s="10"/>
      <c r="G45" s="3" t="s">
        <v>6</v>
      </c>
      <c r="H45" s="12"/>
      <c r="I45" s="10"/>
      <c r="J45" s="12">
        <v>2</v>
      </c>
      <c r="K45" s="10"/>
    </row>
    <row r="46" spans="1:12" x14ac:dyDescent="0.2">
      <c r="A46" s="3" t="s">
        <v>10</v>
      </c>
      <c r="B46" s="12"/>
      <c r="C46" s="10"/>
      <c r="D46" s="12">
        <v>2</v>
      </c>
      <c r="E46" s="10"/>
      <c r="G46" s="3" t="s">
        <v>10</v>
      </c>
      <c r="H46" s="12"/>
      <c r="I46" s="10"/>
      <c r="J46" s="12"/>
      <c r="K46" s="10"/>
    </row>
    <row r="47" spans="1:12" x14ac:dyDescent="0.2">
      <c r="A47" s="3" t="s">
        <v>7</v>
      </c>
      <c r="B47" s="12">
        <v>3</v>
      </c>
      <c r="C47" s="10"/>
      <c r="D47" s="12">
        <v>4</v>
      </c>
      <c r="E47" s="10"/>
      <c r="G47" s="3" t="s">
        <v>7</v>
      </c>
      <c r="H47" s="12">
        <v>1</v>
      </c>
      <c r="I47" s="10">
        <v>2</v>
      </c>
      <c r="J47" s="12">
        <v>11</v>
      </c>
      <c r="K47" s="10"/>
    </row>
    <row r="48" spans="1:12" x14ac:dyDescent="0.2">
      <c r="A48" s="3" t="s">
        <v>8</v>
      </c>
      <c r="B48" s="12"/>
      <c r="C48" s="10"/>
      <c r="D48" s="12"/>
      <c r="E48" s="10"/>
      <c r="G48" s="3" t="s">
        <v>8</v>
      </c>
      <c r="H48" s="12">
        <v>1</v>
      </c>
      <c r="I48" s="10"/>
      <c r="J48" s="12"/>
      <c r="K48" s="10"/>
    </row>
    <row r="49" spans="1:12" x14ac:dyDescent="0.2">
      <c r="A49" s="3" t="s">
        <v>12</v>
      </c>
      <c r="B49" s="12"/>
      <c r="C49" s="10"/>
      <c r="D49" s="12"/>
      <c r="E49" s="10"/>
      <c r="G49" s="3" t="s">
        <v>12</v>
      </c>
      <c r="H49" s="12"/>
      <c r="I49" s="10"/>
      <c r="J49" s="12">
        <v>1</v>
      </c>
      <c r="K49" s="10"/>
    </row>
    <row r="50" spans="1:12" x14ac:dyDescent="0.2">
      <c r="A50" s="3" t="s">
        <v>18</v>
      </c>
      <c r="B50" s="12"/>
      <c r="C50" s="10"/>
      <c r="D50" s="12"/>
      <c r="E50" s="10"/>
      <c r="G50" s="3" t="s">
        <v>18</v>
      </c>
      <c r="H50" s="12"/>
      <c r="I50" s="10"/>
      <c r="J50" s="12"/>
      <c r="K50" s="10"/>
    </row>
    <row r="51" spans="1:12" x14ac:dyDescent="0.2">
      <c r="A51" s="3" t="s">
        <v>9</v>
      </c>
      <c r="B51" s="12"/>
      <c r="C51" s="10"/>
      <c r="D51" s="12"/>
      <c r="E51" s="10"/>
      <c r="G51" s="3" t="s">
        <v>9</v>
      </c>
      <c r="H51" s="12"/>
      <c r="I51" s="10"/>
      <c r="J51" s="12"/>
      <c r="K51" s="10"/>
    </row>
    <row r="52" spans="1:12" x14ac:dyDescent="0.2">
      <c r="A52" s="3" t="s">
        <v>11</v>
      </c>
      <c r="B52" s="12"/>
      <c r="C52" s="10"/>
      <c r="D52" s="12">
        <v>1</v>
      </c>
      <c r="E52" s="10"/>
      <c r="G52" s="3" t="s">
        <v>11</v>
      </c>
      <c r="H52" s="12"/>
      <c r="I52" s="10"/>
      <c r="J52" s="12">
        <v>5</v>
      </c>
      <c r="K52" s="10"/>
    </row>
    <row r="53" spans="1:12" x14ac:dyDescent="0.2">
      <c r="A53" s="4" t="s">
        <v>13</v>
      </c>
      <c r="B53" s="13">
        <f>SUM(B39:B52)</f>
        <v>14</v>
      </c>
      <c r="C53" s="11"/>
      <c r="D53" s="13">
        <f>SUM(D39:D52)</f>
        <v>28</v>
      </c>
      <c r="E53" s="11"/>
      <c r="F53" s="5">
        <f>SUM(B53:E53)</f>
        <v>42</v>
      </c>
      <c r="G53" s="3" t="s">
        <v>13</v>
      </c>
      <c r="H53" s="12">
        <f>SUM(H39:H52)</f>
        <v>7</v>
      </c>
      <c r="I53" s="10">
        <f>SUM(I47:I52)</f>
        <v>2</v>
      </c>
      <c r="J53" s="12">
        <f>SUM(J39:J52)</f>
        <v>33</v>
      </c>
      <c r="K53" s="10"/>
      <c r="L53" s="8">
        <f>SUM(H53:K53)</f>
        <v>42</v>
      </c>
    </row>
    <row r="54" spans="1:12" x14ac:dyDescent="0.2">
      <c r="A54" s="2"/>
      <c r="G54" s="2"/>
    </row>
    <row r="55" spans="1:12" x14ac:dyDescent="0.2">
      <c r="A55" s="1">
        <v>45127</v>
      </c>
      <c r="B55" s="2" t="s">
        <v>1</v>
      </c>
      <c r="C55" s="2"/>
      <c r="D55" s="2" t="s">
        <v>2</v>
      </c>
      <c r="E55" s="2"/>
      <c r="G55" s="1">
        <v>45158</v>
      </c>
      <c r="H55" s="2" t="s">
        <v>1</v>
      </c>
      <c r="I55" s="2"/>
      <c r="J55" s="2" t="s">
        <v>2</v>
      </c>
      <c r="K55" s="2"/>
    </row>
    <row r="56" spans="1:12" x14ac:dyDescent="0.2">
      <c r="A56" s="9"/>
      <c r="B56" s="12" t="s">
        <v>20</v>
      </c>
      <c r="C56" s="10" t="s">
        <v>19</v>
      </c>
      <c r="D56" s="12" t="s">
        <v>20</v>
      </c>
      <c r="E56" s="10" t="s">
        <v>19</v>
      </c>
      <c r="G56" s="9"/>
      <c r="H56" s="12" t="s">
        <v>20</v>
      </c>
      <c r="I56" s="10" t="s">
        <v>19</v>
      </c>
      <c r="J56" s="12" t="s">
        <v>20</v>
      </c>
      <c r="K56" s="10" t="s">
        <v>19</v>
      </c>
    </row>
    <row r="57" spans="1:12" x14ac:dyDescent="0.2">
      <c r="A57" s="3" t="s">
        <v>3</v>
      </c>
      <c r="B57" s="12"/>
      <c r="C57" s="10"/>
      <c r="D57" s="12">
        <v>0</v>
      </c>
      <c r="E57" s="10"/>
      <c r="G57" s="3" t="s">
        <v>3</v>
      </c>
      <c r="H57" s="12"/>
      <c r="I57" s="10"/>
      <c r="J57" s="12">
        <v>0</v>
      </c>
      <c r="K57" s="10"/>
    </row>
    <row r="58" spans="1:12" x14ac:dyDescent="0.2">
      <c r="A58" s="3" t="s">
        <v>4</v>
      </c>
      <c r="B58" s="12"/>
      <c r="C58" s="10"/>
      <c r="D58" s="12">
        <v>0</v>
      </c>
      <c r="E58" s="10"/>
      <c r="G58" s="3" t="s">
        <v>4</v>
      </c>
      <c r="H58" s="12"/>
      <c r="I58" s="10"/>
      <c r="J58" s="12">
        <v>0</v>
      </c>
      <c r="K58" s="10"/>
    </row>
    <row r="59" spans="1:12" x14ac:dyDescent="0.2">
      <c r="A59" s="3" t="s">
        <v>15</v>
      </c>
      <c r="B59" s="12"/>
      <c r="C59" s="10"/>
      <c r="D59" s="12">
        <v>7</v>
      </c>
      <c r="E59" s="10"/>
      <c r="G59" s="3" t="s">
        <v>15</v>
      </c>
      <c r="H59" s="12"/>
      <c r="I59" s="10"/>
      <c r="J59" s="12">
        <v>1</v>
      </c>
      <c r="K59" s="10"/>
    </row>
    <row r="60" spans="1:12" x14ac:dyDescent="0.2">
      <c r="A60" s="3" t="s">
        <v>34</v>
      </c>
      <c r="B60" s="12"/>
      <c r="C60" s="10"/>
      <c r="D60" s="12">
        <v>12</v>
      </c>
      <c r="E60" s="10"/>
      <c r="G60" s="3" t="s">
        <v>34</v>
      </c>
      <c r="H60" s="12"/>
      <c r="I60" s="10"/>
      <c r="J60" s="12">
        <v>9</v>
      </c>
      <c r="K60" s="10"/>
    </row>
    <row r="61" spans="1:12" x14ac:dyDescent="0.2">
      <c r="A61" s="3" t="s">
        <v>36</v>
      </c>
      <c r="B61" s="12"/>
      <c r="C61" s="10"/>
      <c r="D61" s="12">
        <v>0</v>
      </c>
      <c r="E61" s="10"/>
      <c r="G61" s="3" t="s">
        <v>36</v>
      </c>
      <c r="H61" s="12"/>
      <c r="I61" s="10"/>
      <c r="J61" s="12">
        <v>1</v>
      </c>
      <c r="K61" s="10"/>
    </row>
    <row r="62" spans="1:12" x14ac:dyDescent="0.2">
      <c r="A62" s="3" t="s">
        <v>14</v>
      </c>
      <c r="B62" s="12">
        <v>10</v>
      </c>
      <c r="C62" s="10"/>
      <c r="D62" s="12">
        <v>1</v>
      </c>
      <c r="E62" s="10"/>
      <c r="G62" s="3" t="s">
        <v>14</v>
      </c>
      <c r="H62" s="12">
        <v>4</v>
      </c>
      <c r="I62" s="10"/>
      <c r="J62" s="12">
        <v>3</v>
      </c>
      <c r="K62" s="10"/>
    </row>
    <row r="63" spans="1:12" x14ac:dyDescent="0.2">
      <c r="A63" s="3" t="s">
        <v>6</v>
      </c>
      <c r="B63" s="12"/>
      <c r="C63" s="10"/>
      <c r="D63" s="12"/>
      <c r="E63" s="10"/>
      <c r="G63" s="3" t="s">
        <v>6</v>
      </c>
      <c r="H63" s="12"/>
      <c r="I63" s="10"/>
      <c r="J63" s="12">
        <v>2</v>
      </c>
      <c r="K63" s="10"/>
    </row>
    <row r="64" spans="1:12" x14ac:dyDescent="0.2">
      <c r="A64" s="3" t="s">
        <v>10</v>
      </c>
      <c r="B64" s="12"/>
      <c r="C64" s="10"/>
      <c r="D64" s="12">
        <v>2</v>
      </c>
      <c r="E64" s="10"/>
      <c r="G64" s="3" t="s">
        <v>10</v>
      </c>
      <c r="H64" s="12"/>
      <c r="I64" s="10"/>
      <c r="J64" s="12"/>
      <c r="K64" s="10"/>
    </row>
    <row r="65" spans="1:12" x14ac:dyDescent="0.2">
      <c r="A65" s="3" t="s">
        <v>7</v>
      </c>
      <c r="B65" s="12">
        <v>1</v>
      </c>
      <c r="C65" s="10">
        <v>7</v>
      </c>
      <c r="D65" s="12">
        <v>4</v>
      </c>
      <c r="E65" s="10"/>
      <c r="G65" s="3" t="s">
        <v>7</v>
      </c>
      <c r="H65" s="12">
        <v>1</v>
      </c>
      <c r="I65" s="10"/>
      <c r="J65" s="12">
        <v>1</v>
      </c>
      <c r="K65" s="10"/>
    </row>
    <row r="66" spans="1:12" x14ac:dyDescent="0.2">
      <c r="A66" s="3" t="s">
        <v>8</v>
      </c>
      <c r="B66" s="12"/>
      <c r="C66" s="10"/>
      <c r="D66" s="12"/>
      <c r="E66" s="10"/>
      <c r="G66" s="3" t="s">
        <v>8</v>
      </c>
      <c r="H66" s="12"/>
      <c r="I66" s="10"/>
      <c r="J66" s="12"/>
      <c r="K66" s="10"/>
    </row>
    <row r="67" spans="1:12" x14ac:dyDescent="0.2">
      <c r="A67" s="3" t="s">
        <v>12</v>
      </c>
      <c r="B67" s="12"/>
      <c r="C67" s="10"/>
      <c r="D67" s="12">
        <v>2</v>
      </c>
      <c r="E67" s="10"/>
      <c r="G67" s="3" t="s">
        <v>12</v>
      </c>
      <c r="H67" s="12"/>
      <c r="I67" s="10"/>
      <c r="J67" s="12"/>
      <c r="K67" s="10"/>
    </row>
    <row r="68" spans="1:12" x14ac:dyDescent="0.2">
      <c r="A68" s="3" t="s">
        <v>18</v>
      </c>
      <c r="B68" s="12"/>
      <c r="C68" s="10"/>
      <c r="D68" s="12"/>
      <c r="E68" s="10"/>
      <c r="G68" s="3" t="s">
        <v>18</v>
      </c>
      <c r="H68" s="12"/>
      <c r="I68" s="10"/>
      <c r="J68" s="12"/>
      <c r="K68" s="10"/>
    </row>
    <row r="69" spans="1:12" x14ac:dyDescent="0.2">
      <c r="A69" s="3" t="s">
        <v>9</v>
      </c>
      <c r="B69" s="12"/>
      <c r="C69" s="10"/>
      <c r="D69" s="12"/>
      <c r="E69" s="10"/>
      <c r="G69" s="3" t="s">
        <v>9</v>
      </c>
      <c r="H69" s="12"/>
      <c r="I69" s="10"/>
      <c r="J69" s="12">
        <v>2</v>
      </c>
      <c r="K69" s="10"/>
    </row>
    <row r="70" spans="1:12" x14ac:dyDescent="0.2">
      <c r="A70" s="3" t="s">
        <v>11</v>
      </c>
      <c r="B70" s="12"/>
      <c r="C70" s="10"/>
      <c r="D70" s="12">
        <v>2</v>
      </c>
      <c r="E70" s="10"/>
      <c r="G70" s="3" t="s">
        <v>11</v>
      </c>
      <c r="H70" s="12"/>
      <c r="I70" s="10"/>
      <c r="J70" s="12">
        <v>3</v>
      </c>
      <c r="K70" s="10"/>
    </row>
    <row r="71" spans="1:12" x14ac:dyDescent="0.2">
      <c r="A71" s="4" t="s">
        <v>13</v>
      </c>
      <c r="B71" s="13">
        <f>SUM(B57:B70)</f>
        <v>11</v>
      </c>
      <c r="C71" s="11">
        <f>SUM(C57:C70)</f>
        <v>7</v>
      </c>
      <c r="D71" s="13">
        <f>SUM(D57:D70)</f>
        <v>30</v>
      </c>
      <c r="E71" s="11"/>
      <c r="F71" s="5">
        <f>SUM(B71:E71)</f>
        <v>48</v>
      </c>
      <c r="G71" s="3" t="s">
        <v>13</v>
      </c>
      <c r="H71" s="13">
        <f>SUM(H57:H70)</f>
        <v>5</v>
      </c>
      <c r="I71" s="11"/>
      <c r="J71" s="13">
        <f>SUM(J57:J70)</f>
        <v>22</v>
      </c>
      <c r="K71" s="11"/>
      <c r="L71" s="5">
        <f>SUM(H71:K71)</f>
        <v>27</v>
      </c>
    </row>
    <row r="74" spans="1:12" x14ac:dyDescent="0.2">
      <c r="A74" s="1">
        <v>45189</v>
      </c>
      <c r="B74" s="2" t="s">
        <v>1</v>
      </c>
      <c r="C74" s="2"/>
      <c r="D74" s="2" t="s">
        <v>2</v>
      </c>
      <c r="E74" s="2"/>
      <c r="G74" s="1">
        <v>45219</v>
      </c>
      <c r="H74" s="2" t="s">
        <v>1</v>
      </c>
      <c r="I74" s="2"/>
      <c r="J74" s="2" t="s">
        <v>2</v>
      </c>
      <c r="K74" s="2"/>
    </row>
    <row r="75" spans="1:12" x14ac:dyDescent="0.2">
      <c r="A75" s="9"/>
      <c r="B75" s="12" t="s">
        <v>20</v>
      </c>
      <c r="C75" s="10" t="s">
        <v>19</v>
      </c>
      <c r="D75" s="12" t="s">
        <v>20</v>
      </c>
      <c r="E75" s="10" t="s">
        <v>19</v>
      </c>
      <c r="G75" s="9"/>
      <c r="H75" s="12" t="s">
        <v>20</v>
      </c>
      <c r="I75" s="10" t="s">
        <v>19</v>
      </c>
      <c r="J75" s="12" t="s">
        <v>20</v>
      </c>
      <c r="K75" s="10" t="s">
        <v>19</v>
      </c>
    </row>
    <row r="76" spans="1:12" x14ac:dyDescent="0.2">
      <c r="A76" s="3" t="s">
        <v>3</v>
      </c>
      <c r="B76" s="12"/>
      <c r="C76" s="10"/>
      <c r="D76" s="12">
        <v>0</v>
      </c>
      <c r="E76" s="10"/>
      <c r="G76" s="3" t="s">
        <v>3</v>
      </c>
      <c r="H76" s="12"/>
      <c r="I76" s="10"/>
      <c r="J76" s="12"/>
      <c r="K76" s="10"/>
    </row>
    <row r="77" spans="1:12" x14ac:dyDescent="0.2">
      <c r="A77" s="3" t="s">
        <v>4</v>
      </c>
      <c r="B77" s="12"/>
      <c r="C77" s="10"/>
      <c r="D77" s="12">
        <v>0</v>
      </c>
      <c r="E77" s="10"/>
      <c r="G77" s="3" t="s">
        <v>4</v>
      </c>
      <c r="H77" s="12"/>
      <c r="I77" s="10"/>
      <c r="J77" s="12"/>
      <c r="K77" s="10"/>
    </row>
    <row r="78" spans="1:12" x14ac:dyDescent="0.2">
      <c r="A78" s="3" t="s">
        <v>15</v>
      </c>
      <c r="B78" s="12"/>
      <c r="C78" s="10"/>
      <c r="D78" s="12">
        <v>3</v>
      </c>
      <c r="E78" s="10"/>
      <c r="G78" s="3" t="s">
        <v>15</v>
      </c>
      <c r="H78" s="12"/>
      <c r="I78" s="10"/>
      <c r="J78" s="12">
        <v>3</v>
      </c>
      <c r="K78" s="10"/>
    </row>
    <row r="79" spans="1:12" x14ac:dyDescent="0.2">
      <c r="A79" s="3" t="s">
        <v>34</v>
      </c>
      <c r="B79" s="12"/>
      <c r="C79" s="10"/>
      <c r="D79" s="12">
        <v>9</v>
      </c>
      <c r="E79" s="10"/>
      <c r="G79" s="3" t="s">
        <v>34</v>
      </c>
      <c r="H79" s="12"/>
      <c r="I79" s="10"/>
      <c r="J79" s="12">
        <v>17</v>
      </c>
      <c r="K79" s="10"/>
    </row>
    <row r="80" spans="1:12" x14ac:dyDescent="0.2">
      <c r="A80" s="3" t="s">
        <v>36</v>
      </c>
      <c r="B80" s="12"/>
      <c r="C80" s="10"/>
      <c r="D80" s="12">
        <v>2</v>
      </c>
      <c r="E80" s="10"/>
      <c r="G80" s="3" t="s">
        <v>36</v>
      </c>
      <c r="H80" s="12"/>
      <c r="I80" s="10"/>
      <c r="J80" s="12">
        <v>1</v>
      </c>
      <c r="K80" s="10"/>
    </row>
    <row r="81" spans="1:12" x14ac:dyDescent="0.2">
      <c r="A81" s="3" t="s">
        <v>14</v>
      </c>
      <c r="B81" s="12">
        <v>8</v>
      </c>
      <c r="C81" s="10"/>
      <c r="D81" s="12">
        <v>4</v>
      </c>
      <c r="E81" s="10"/>
      <c r="G81" s="3" t="s">
        <v>14</v>
      </c>
      <c r="H81" s="12">
        <v>6</v>
      </c>
      <c r="I81" s="10"/>
      <c r="J81" s="12">
        <v>1</v>
      </c>
      <c r="K81" s="10"/>
    </row>
    <row r="82" spans="1:12" x14ac:dyDescent="0.2">
      <c r="A82" s="3" t="s">
        <v>6</v>
      </c>
      <c r="B82" s="12"/>
      <c r="C82" s="10"/>
      <c r="D82" s="12"/>
      <c r="E82" s="10"/>
      <c r="G82" s="3" t="s">
        <v>6</v>
      </c>
      <c r="H82" s="12"/>
      <c r="I82" s="10"/>
      <c r="J82" s="12"/>
      <c r="K82" s="10"/>
    </row>
    <row r="83" spans="1:12" x14ac:dyDescent="0.2">
      <c r="A83" s="3" t="s">
        <v>10</v>
      </c>
      <c r="B83" s="12"/>
      <c r="C83" s="10"/>
      <c r="D83" s="12"/>
      <c r="E83" s="10"/>
      <c r="G83" s="3" t="s">
        <v>10</v>
      </c>
      <c r="H83" s="12"/>
      <c r="I83" s="10"/>
      <c r="J83" s="12">
        <v>3</v>
      </c>
      <c r="K83" s="10"/>
    </row>
    <row r="84" spans="1:12" x14ac:dyDescent="0.2">
      <c r="A84" s="3" t="s">
        <v>7</v>
      </c>
      <c r="B84" s="12">
        <v>1</v>
      </c>
      <c r="C84" s="10">
        <v>2</v>
      </c>
      <c r="D84" s="12">
        <v>1</v>
      </c>
      <c r="E84" s="10"/>
      <c r="G84" s="3" t="s">
        <v>7</v>
      </c>
      <c r="H84" s="12">
        <v>2</v>
      </c>
      <c r="I84" s="10">
        <v>2</v>
      </c>
      <c r="J84" s="12">
        <v>2</v>
      </c>
      <c r="K84" s="10"/>
    </row>
    <row r="85" spans="1:12" x14ac:dyDescent="0.2">
      <c r="A85" s="3" t="s">
        <v>8</v>
      </c>
      <c r="B85" s="12"/>
      <c r="C85" s="10"/>
      <c r="D85" s="12"/>
      <c r="E85" s="10"/>
      <c r="G85" s="3" t="s">
        <v>8</v>
      </c>
      <c r="H85" s="12"/>
      <c r="I85" s="10"/>
      <c r="J85" s="12"/>
      <c r="K85" s="10"/>
    </row>
    <row r="86" spans="1:12" x14ac:dyDescent="0.2">
      <c r="A86" s="3" t="s">
        <v>12</v>
      </c>
      <c r="B86" s="12"/>
      <c r="C86" s="10"/>
      <c r="D86" s="12">
        <v>1</v>
      </c>
      <c r="E86" s="10"/>
      <c r="G86" s="3" t="s">
        <v>12</v>
      </c>
      <c r="H86" s="12"/>
      <c r="I86" s="10"/>
      <c r="J86" s="12">
        <v>1</v>
      </c>
      <c r="K86" s="10"/>
    </row>
    <row r="87" spans="1:12" x14ac:dyDescent="0.2">
      <c r="A87" s="3" t="s">
        <v>18</v>
      </c>
      <c r="B87" s="12"/>
      <c r="C87" s="10"/>
      <c r="D87" s="12">
        <v>1</v>
      </c>
      <c r="E87" s="10"/>
      <c r="G87" s="3" t="s">
        <v>18</v>
      </c>
      <c r="H87" s="12"/>
      <c r="I87" s="10"/>
      <c r="J87" s="12">
        <v>1</v>
      </c>
      <c r="K87" s="10"/>
    </row>
    <row r="88" spans="1:12" x14ac:dyDescent="0.2">
      <c r="A88" s="3" t="s">
        <v>9</v>
      </c>
      <c r="B88" s="12"/>
      <c r="C88" s="10"/>
      <c r="D88" s="12"/>
      <c r="E88" s="10"/>
      <c r="G88" s="3" t="s">
        <v>9</v>
      </c>
      <c r="H88" s="12"/>
      <c r="I88" s="10"/>
      <c r="J88" s="12"/>
      <c r="K88" s="10"/>
    </row>
    <row r="89" spans="1:12" x14ac:dyDescent="0.2">
      <c r="A89" s="3" t="s">
        <v>11</v>
      </c>
      <c r="B89" s="12"/>
      <c r="C89" s="10"/>
      <c r="D89" s="12">
        <v>2</v>
      </c>
      <c r="E89" s="10"/>
      <c r="G89" s="3" t="s">
        <v>11</v>
      </c>
      <c r="H89" s="12"/>
      <c r="I89" s="10"/>
      <c r="J89" s="12">
        <v>3</v>
      </c>
      <c r="K89" s="10"/>
    </row>
    <row r="90" spans="1:12" x14ac:dyDescent="0.2">
      <c r="A90" s="4" t="s">
        <v>13</v>
      </c>
      <c r="B90" s="13">
        <f>SUM(B76:B89)</f>
        <v>9</v>
      </c>
      <c r="C90" s="11">
        <f>SUM(C76:C89)</f>
        <v>2</v>
      </c>
      <c r="D90" s="13">
        <f>SUM(D76:D89)</f>
        <v>23</v>
      </c>
      <c r="E90" s="11"/>
      <c r="F90" s="5">
        <f>SUM(B90:E90)</f>
        <v>34</v>
      </c>
      <c r="G90" s="3" t="s">
        <v>13</v>
      </c>
      <c r="H90" s="13">
        <f>SUM(H76:H89)</f>
        <v>8</v>
      </c>
      <c r="I90" s="11">
        <f>SUM(I76:I89)</f>
        <v>2</v>
      </c>
      <c r="J90" s="13">
        <f>SUM(J76:J89)</f>
        <v>32</v>
      </c>
      <c r="K90" s="11"/>
      <c r="L90" s="5">
        <f>SUM(H90:K90)</f>
        <v>42</v>
      </c>
    </row>
    <row r="93" spans="1:12" x14ac:dyDescent="0.2">
      <c r="A93" s="1">
        <v>45250</v>
      </c>
      <c r="B93" s="2" t="s">
        <v>1</v>
      </c>
      <c r="C93" s="2"/>
      <c r="D93" s="2" t="s">
        <v>2</v>
      </c>
      <c r="E93" s="2"/>
      <c r="G93" s="1">
        <v>45280</v>
      </c>
      <c r="H93" s="2" t="s">
        <v>1</v>
      </c>
      <c r="I93" s="2"/>
      <c r="J93" s="2" t="s">
        <v>2</v>
      </c>
      <c r="K93" s="2"/>
    </row>
    <row r="94" spans="1:12" x14ac:dyDescent="0.2">
      <c r="A94" s="9"/>
      <c r="B94" s="12" t="s">
        <v>20</v>
      </c>
      <c r="C94" s="10" t="s">
        <v>19</v>
      </c>
      <c r="D94" s="12" t="s">
        <v>20</v>
      </c>
      <c r="E94" s="10" t="s">
        <v>19</v>
      </c>
      <c r="G94" s="9"/>
      <c r="H94" s="12" t="s">
        <v>20</v>
      </c>
      <c r="I94" s="10" t="s">
        <v>19</v>
      </c>
      <c r="J94" s="12" t="s">
        <v>20</v>
      </c>
      <c r="K94" s="10" t="s">
        <v>19</v>
      </c>
    </row>
    <row r="95" spans="1:12" x14ac:dyDescent="0.2">
      <c r="A95" s="3" t="s">
        <v>3</v>
      </c>
      <c r="B95" s="12"/>
      <c r="C95" s="10"/>
      <c r="D95" s="12"/>
      <c r="E95" s="10"/>
      <c r="G95" s="3" t="s">
        <v>3</v>
      </c>
      <c r="H95" s="12"/>
      <c r="I95" s="10"/>
      <c r="J95" s="12"/>
      <c r="K95" s="10"/>
    </row>
    <row r="96" spans="1:12" x14ac:dyDescent="0.2">
      <c r="A96" s="3" t="s">
        <v>4</v>
      </c>
      <c r="B96" s="12"/>
      <c r="C96" s="10"/>
      <c r="D96" s="12"/>
      <c r="E96" s="10"/>
      <c r="G96" s="3" t="s">
        <v>4</v>
      </c>
      <c r="H96" s="12"/>
      <c r="I96" s="10"/>
      <c r="J96" s="12"/>
      <c r="K96" s="10"/>
    </row>
    <row r="97" spans="1:12" x14ac:dyDescent="0.2">
      <c r="A97" s="3" t="s">
        <v>15</v>
      </c>
      <c r="B97" s="12"/>
      <c r="C97" s="10"/>
      <c r="D97" s="12">
        <v>2</v>
      </c>
      <c r="E97" s="10"/>
      <c r="G97" s="3" t="s">
        <v>15</v>
      </c>
      <c r="H97" s="12"/>
      <c r="I97" s="10"/>
      <c r="J97" s="12">
        <v>4</v>
      </c>
      <c r="K97" s="10"/>
    </row>
    <row r="98" spans="1:12" x14ac:dyDescent="0.2">
      <c r="A98" s="3" t="s">
        <v>34</v>
      </c>
      <c r="B98" s="12"/>
      <c r="C98" s="10"/>
      <c r="D98" s="12">
        <v>22</v>
      </c>
      <c r="E98" s="10"/>
      <c r="G98" s="3" t="s">
        <v>34</v>
      </c>
      <c r="H98" s="12"/>
      <c r="I98" s="10"/>
      <c r="J98" s="12">
        <v>17</v>
      </c>
      <c r="K98" s="10"/>
    </row>
    <row r="99" spans="1:12" x14ac:dyDescent="0.2">
      <c r="A99" s="3" t="s">
        <v>36</v>
      </c>
      <c r="B99" s="12"/>
      <c r="C99" s="10"/>
      <c r="D99" s="12"/>
      <c r="E99" s="10"/>
      <c r="G99" s="3" t="s">
        <v>36</v>
      </c>
      <c r="H99" s="12"/>
      <c r="I99" s="10"/>
      <c r="J99" s="12">
        <v>4</v>
      </c>
      <c r="K99" s="10"/>
    </row>
    <row r="100" spans="1:12" x14ac:dyDescent="0.2">
      <c r="A100" s="3" t="s">
        <v>14</v>
      </c>
      <c r="B100" s="12">
        <v>2</v>
      </c>
      <c r="C100" s="10"/>
      <c r="D100" s="12">
        <v>5</v>
      </c>
      <c r="E100" s="10"/>
      <c r="G100" s="3" t="s">
        <v>14</v>
      </c>
      <c r="H100" s="12">
        <v>3</v>
      </c>
      <c r="I100" s="10"/>
      <c r="J100" s="12">
        <v>4</v>
      </c>
      <c r="K100" s="10"/>
    </row>
    <row r="101" spans="1:12" x14ac:dyDescent="0.2">
      <c r="A101" s="3" t="s">
        <v>6</v>
      </c>
      <c r="B101" s="12"/>
      <c r="C101" s="10"/>
      <c r="D101" s="12"/>
      <c r="E101" s="10"/>
      <c r="G101" s="3" t="s">
        <v>6</v>
      </c>
      <c r="H101" s="12"/>
      <c r="I101" s="10"/>
      <c r="J101" s="12">
        <v>2</v>
      </c>
      <c r="K101" s="10"/>
    </row>
    <row r="102" spans="1:12" x14ac:dyDescent="0.2">
      <c r="A102" s="3" t="s">
        <v>10</v>
      </c>
      <c r="B102" s="12"/>
      <c r="C102" s="10"/>
      <c r="D102" s="12">
        <v>1</v>
      </c>
      <c r="E102" s="10"/>
      <c r="G102" s="3" t="s">
        <v>10</v>
      </c>
      <c r="H102" s="12"/>
      <c r="I102" s="10"/>
      <c r="J102" s="12"/>
      <c r="K102" s="10"/>
    </row>
    <row r="103" spans="1:12" x14ac:dyDescent="0.2">
      <c r="A103" s="3" t="s">
        <v>7</v>
      </c>
      <c r="B103" s="12">
        <v>6</v>
      </c>
      <c r="C103" s="10"/>
      <c r="D103" s="12">
        <v>4</v>
      </c>
      <c r="E103" s="10"/>
      <c r="G103" s="3" t="s">
        <v>7</v>
      </c>
      <c r="H103" s="12">
        <v>2</v>
      </c>
      <c r="I103" s="10">
        <v>8</v>
      </c>
      <c r="J103" s="12">
        <v>3</v>
      </c>
      <c r="K103" s="10"/>
    </row>
    <row r="104" spans="1:12" x14ac:dyDescent="0.2">
      <c r="A104" s="3" t="s">
        <v>8</v>
      </c>
      <c r="B104" s="12"/>
      <c r="C104" s="10"/>
      <c r="D104" s="12"/>
      <c r="E104" s="10"/>
      <c r="G104" s="3" t="s">
        <v>8</v>
      </c>
      <c r="H104" s="12"/>
      <c r="I104" s="10"/>
      <c r="J104" s="12"/>
      <c r="K104" s="10"/>
    </row>
    <row r="105" spans="1:12" x14ac:dyDescent="0.2">
      <c r="A105" s="3" t="s">
        <v>12</v>
      </c>
      <c r="B105" s="12"/>
      <c r="C105" s="10"/>
      <c r="D105" s="12">
        <v>1</v>
      </c>
      <c r="E105" s="10"/>
      <c r="G105" s="3" t="s">
        <v>12</v>
      </c>
      <c r="H105" s="12"/>
      <c r="I105" s="10"/>
      <c r="J105" s="12"/>
      <c r="K105" s="10"/>
    </row>
    <row r="106" spans="1:12" x14ac:dyDescent="0.2">
      <c r="A106" s="3" t="s">
        <v>18</v>
      </c>
      <c r="B106" s="12"/>
      <c r="C106" s="10"/>
      <c r="D106" s="12"/>
      <c r="E106" s="10"/>
      <c r="G106" s="3" t="s">
        <v>18</v>
      </c>
      <c r="H106" s="12"/>
      <c r="I106" s="10"/>
      <c r="J106" s="12"/>
      <c r="K106" s="10"/>
    </row>
    <row r="107" spans="1:12" x14ac:dyDescent="0.2">
      <c r="A107" s="3" t="s">
        <v>9</v>
      </c>
      <c r="B107" s="12"/>
      <c r="C107" s="10"/>
      <c r="D107" s="12"/>
      <c r="E107" s="10"/>
      <c r="G107" s="3" t="s">
        <v>9</v>
      </c>
      <c r="H107" s="12"/>
      <c r="I107" s="10"/>
      <c r="J107" s="12"/>
      <c r="K107" s="10"/>
    </row>
    <row r="108" spans="1:12" x14ac:dyDescent="0.2">
      <c r="A108" s="3" t="s">
        <v>11</v>
      </c>
      <c r="B108" s="12"/>
      <c r="C108" s="10"/>
      <c r="D108" s="12">
        <v>4</v>
      </c>
      <c r="E108" s="10"/>
      <c r="G108" s="3" t="s">
        <v>11</v>
      </c>
      <c r="H108" s="12"/>
      <c r="I108" s="10"/>
      <c r="J108" s="12">
        <v>1</v>
      </c>
      <c r="K108" s="10"/>
    </row>
    <row r="109" spans="1:12" x14ac:dyDescent="0.2">
      <c r="A109" s="4" t="s">
        <v>13</v>
      </c>
      <c r="B109" s="12">
        <f>SUM(B95:B108)</f>
        <v>8</v>
      </c>
      <c r="C109" s="10"/>
      <c r="D109" s="12">
        <f>SUM(D95:D108)</f>
        <v>39</v>
      </c>
      <c r="E109" s="10"/>
      <c r="F109" s="8">
        <f>SUM(B109:E109)</f>
        <v>47</v>
      </c>
      <c r="G109" s="4" t="s">
        <v>13</v>
      </c>
      <c r="H109" s="12">
        <f>SUM(H95:H108)</f>
        <v>5</v>
      </c>
      <c r="I109" s="10">
        <f>SUM(I95:I108)</f>
        <v>8</v>
      </c>
      <c r="J109" s="12">
        <f>SUM(J95:J108)</f>
        <v>35</v>
      </c>
      <c r="K109" s="10"/>
      <c r="L109" s="8">
        <f>SUM(H109:K109)</f>
        <v>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73"/>
  <sheetViews>
    <sheetView tabSelected="1" workbookViewId="0">
      <selection activeCell="K23" sqref="K23"/>
    </sheetView>
  </sheetViews>
  <sheetFormatPr baseColWidth="10" defaultColWidth="8.83203125" defaultRowHeight="15" x14ac:dyDescent="0.2"/>
  <cols>
    <col min="1" max="1" width="19.33203125" customWidth="1"/>
    <col min="2" max="2" width="4.5" customWidth="1"/>
    <col min="3" max="3" width="5.33203125" customWidth="1"/>
    <col min="4" max="4" width="4.5" customWidth="1"/>
    <col min="5" max="5" width="5.33203125" customWidth="1"/>
    <col min="6" max="6" width="19.6640625" customWidth="1"/>
    <col min="7" max="7" width="4.5" customWidth="1"/>
    <col min="8" max="8" width="5" customWidth="1"/>
    <col min="9" max="9" width="4.5" customWidth="1"/>
    <col min="10" max="10" width="4.83203125" customWidth="1"/>
    <col min="11" max="11" width="19.5" customWidth="1"/>
    <col min="12" max="12" width="4.5" customWidth="1"/>
    <col min="13" max="13" width="5" customWidth="1"/>
    <col min="14" max="14" width="4.5" customWidth="1"/>
  </cols>
  <sheetData>
    <row r="1" spans="1:14" x14ac:dyDescent="0.2">
      <c r="A1" s="7">
        <v>2019</v>
      </c>
      <c r="F1" s="7">
        <v>2020</v>
      </c>
      <c r="K1" s="7">
        <v>2021</v>
      </c>
    </row>
    <row r="2" spans="1:14" x14ac:dyDescent="0.2">
      <c r="A2" s="4" t="s">
        <v>24</v>
      </c>
      <c r="B2" s="19" t="s">
        <v>1</v>
      </c>
      <c r="C2" s="24" t="s">
        <v>2</v>
      </c>
      <c r="F2" s="4" t="s">
        <v>24</v>
      </c>
      <c r="G2" s="19" t="s">
        <v>1</v>
      </c>
      <c r="H2" s="24" t="s">
        <v>2</v>
      </c>
      <c r="K2" s="4" t="s">
        <v>24</v>
      </c>
      <c r="L2" s="19" t="s">
        <v>1</v>
      </c>
      <c r="M2" s="24" t="s">
        <v>2</v>
      </c>
    </row>
    <row r="3" spans="1:14" x14ac:dyDescent="0.2">
      <c r="A3" s="3" t="s">
        <v>3</v>
      </c>
      <c r="B3" s="3"/>
      <c r="C3" s="3">
        <v>150</v>
      </c>
      <c r="F3" s="3" t="s">
        <v>3</v>
      </c>
      <c r="G3" s="3"/>
      <c r="H3" s="3">
        <v>167</v>
      </c>
      <c r="K3" s="3" t="s">
        <v>3</v>
      </c>
      <c r="L3" s="10"/>
      <c r="M3" s="3">
        <v>167</v>
      </c>
    </row>
    <row r="4" spans="1:14" x14ac:dyDescent="0.2">
      <c r="A4" s="3" t="s">
        <v>4</v>
      </c>
      <c r="B4" s="3"/>
      <c r="C4" s="3">
        <v>21</v>
      </c>
      <c r="F4" s="3" t="s">
        <v>4</v>
      </c>
      <c r="G4" s="3"/>
      <c r="H4" s="3">
        <v>12</v>
      </c>
      <c r="K4" s="3" t="s">
        <v>4</v>
      </c>
      <c r="L4" s="3"/>
      <c r="M4" s="3">
        <v>14</v>
      </c>
    </row>
    <row r="5" spans="1:14" x14ac:dyDescent="0.2">
      <c r="A5" s="3" t="s">
        <v>15</v>
      </c>
      <c r="B5" s="3"/>
      <c r="C5" s="3">
        <v>16</v>
      </c>
      <c r="F5" s="3" t="s">
        <v>15</v>
      </c>
      <c r="G5" s="3"/>
      <c r="H5" s="3">
        <v>18</v>
      </c>
      <c r="K5" s="3" t="s">
        <v>15</v>
      </c>
      <c r="L5" s="3"/>
      <c r="M5" s="3">
        <v>35</v>
      </c>
    </row>
    <row r="6" spans="1:14" x14ac:dyDescent="0.2">
      <c r="A6" s="3" t="s">
        <v>14</v>
      </c>
      <c r="B6" s="3">
        <v>102</v>
      </c>
      <c r="C6" s="3">
        <v>25</v>
      </c>
      <c r="F6" s="3" t="s">
        <v>14</v>
      </c>
      <c r="G6" s="3">
        <v>62</v>
      </c>
      <c r="H6" s="3">
        <v>26</v>
      </c>
      <c r="K6" s="3" t="s">
        <v>14</v>
      </c>
      <c r="L6" s="3">
        <v>85</v>
      </c>
      <c r="M6" s="3">
        <v>36</v>
      </c>
    </row>
    <row r="7" spans="1:14" x14ac:dyDescent="0.2">
      <c r="A7" s="3" t="s">
        <v>6</v>
      </c>
      <c r="B7" s="3">
        <v>15</v>
      </c>
      <c r="C7" s="3">
        <v>2</v>
      </c>
      <c r="F7" s="3" t="s">
        <v>6</v>
      </c>
      <c r="G7" s="3">
        <v>1</v>
      </c>
      <c r="H7" s="3">
        <v>3</v>
      </c>
      <c r="K7" s="3" t="s">
        <v>6</v>
      </c>
      <c r="L7" s="3">
        <v>4</v>
      </c>
      <c r="M7" s="3">
        <v>4</v>
      </c>
    </row>
    <row r="8" spans="1:14" x14ac:dyDescent="0.2">
      <c r="A8" s="3" t="s">
        <v>10</v>
      </c>
      <c r="B8" s="3">
        <v>4</v>
      </c>
      <c r="C8" s="3">
        <v>3</v>
      </c>
      <c r="F8" s="3" t="s">
        <v>10</v>
      </c>
      <c r="G8" s="3">
        <v>5</v>
      </c>
      <c r="H8" s="3">
        <v>2</v>
      </c>
      <c r="K8" s="3" t="s">
        <v>10</v>
      </c>
      <c r="L8" s="3">
        <v>6</v>
      </c>
      <c r="M8" s="3">
        <v>2</v>
      </c>
    </row>
    <row r="9" spans="1:14" x14ac:dyDescent="0.2">
      <c r="A9" s="3" t="s">
        <v>7</v>
      </c>
      <c r="B9" s="3">
        <v>94</v>
      </c>
      <c r="C9" s="3">
        <v>58</v>
      </c>
      <c r="F9" s="3" t="s">
        <v>7</v>
      </c>
      <c r="G9" s="3">
        <v>116</v>
      </c>
      <c r="H9" s="3">
        <v>40</v>
      </c>
      <c r="K9" s="3" t="s">
        <v>7</v>
      </c>
      <c r="L9" s="3">
        <v>89</v>
      </c>
      <c r="M9" s="3">
        <v>46</v>
      </c>
    </row>
    <row r="10" spans="1:14" x14ac:dyDescent="0.2">
      <c r="A10" s="3" t="s">
        <v>8</v>
      </c>
      <c r="B10" s="3">
        <v>2</v>
      </c>
      <c r="C10" s="3">
        <v>0</v>
      </c>
      <c r="F10" s="3" t="s">
        <v>8</v>
      </c>
      <c r="G10" s="3">
        <v>7</v>
      </c>
      <c r="H10" s="3">
        <v>1</v>
      </c>
      <c r="K10" s="3" t="s">
        <v>8</v>
      </c>
      <c r="L10" s="3">
        <v>13</v>
      </c>
      <c r="M10" s="3"/>
    </row>
    <row r="11" spans="1:14" x14ac:dyDescent="0.2">
      <c r="A11" s="3" t="s">
        <v>12</v>
      </c>
      <c r="B11" s="3">
        <v>8</v>
      </c>
      <c r="C11" s="3">
        <v>1</v>
      </c>
      <c r="F11" s="3" t="s">
        <v>12</v>
      </c>
      <c r="G11" s="3">
        <v>3</v>
      </c>
      <c r="H11" s="3">
        <v>7</v>
      </c>
      <c r="K11" s="3" t="s">
        <v>12</v>
      </c>
      <c r="L11" s="3">
        <v>3</v>
      </c>
      <c r="M11" s="3">
        <v>5</v>
      </c>
    </row>
    <row r="12" spans="1:14" x14ac:dyDescent="0.2">
      <c r="A12" s="3" t="s">
        <v>9</v>
      </c>
      <c r="B12" s="3">
        <v>0</v>
      </c>
      <c r="C12" s="3">
        <v>3</v>
      </c>
      <c r="F12" s="3" t="s">
        <v>9</v>
      </c>
      <c r="G12" s="3">
        <v>0</v>
      </c>
      <c r="H12" s="3">
        <v>1</v>
      </c>
      <c r="K12" s="3" t="s">
        <v>18</v>
      </c>
      <c r="L12" s="3">
        <v>3</v>
      </c>
      <c r="M12" s="3">
        <v>1</v>
      </c>
    </row>
    <row r="13" spans="1:14" ht="16" thickBot="1" x14ac:dyDescent="0.25">
      <c r="A13" s="3" t="s">
        <v>11</v>
      </c>
      <c r="B13" s="3">
        <v>7</v>
      </c>
      <c r="C13" s="3">
        <v>14</v>
      </c>
      <c r="F13" s="3" t="s">
        <v>11</v>
      </c>
      <c r="G13" s="3">
        <v>7</v>
      </c>
      <c r="H13" s="3">
        <v>16</v>
      </c>
      <c r="K13" s="3" t="s">
        <v>9</v>
      </c>
      <c r="L13" s="3"/>
      <c r="M13" s="3">
        <v>1</v>
      </c>
    </row>
    <row r="14" spans="1:14" ht="16" thickBot="1" x14ac:dyDescent="0.25">
      <c r="A14" s="4" t="s">
        <v>13</v>
      </c>
      <c r="B14" s="19">
        <f>SUM(B3:B13)</f>
        <v>232</v>
      </c>
      <c r="C14" s="20">
        <f>SUM(C3:C13)</f>
        <v>293</v>
      </c>
      <c r="D14" s="16">
        <f>SUM(B14:C14)</f>
        <v>525</v>
      </c>
      <c r="F14" s="4" t="s">
        <v>13</v>
      </c>
      <c r="G14" s="19">
        <f>SUM(G3:G13)</f>
        <v>201</v>
      </c>
      <c r="H14" s="20">
        <f>SUM(H3:H13)</f>
        <v>293</v>
      </c>
      <c r="I14" s="16">
        <f>SUM(G14:H14)</f>
        <v>494</v>
      </c>
      <c r="K14" s="3" t="s">
        <v>11</v>
      </c>
      <c r="L14" s="3">
        <v>7</v>
      </c>
      <c r="M14" s="3">
        <v>18</v>
      </c>
      <c r="N14" s="23"/>
    </row>
    <row r="15" spans="1:14" ht="16" thickBot="1" x14ac:dyDescent="0.25">
      <c r="K15" s="4" t="s">
        <v>13</v>
      </c>
      <c r="L15" s="19">
        <f>SUM(L3:L14)</f>
        <v>210</v>
      </c>
      <c r="M15" s="20">
        <f>SUM(M3:M14)</f>
        <v>329</v>
      </c>
      <c r="N15" s="16">
        <f>SUM(L15:M15)</f>
        <v>539</v>
      </c>
    </row>
    <row r="16" spans="1:14" x14ac:dyDescent="0.2">
      <c r="K16" s="2"/>
    </row>
    <row r="17" spans="1:11" x14ac:dyDescent="0.2">
      <c r="K17" s="2"/>
    </row>
    <row r="18" spans="1:11" x14ac:dyDescent="0.2">
      <c r="K18" s="2"/>
    </row>
    <row r="19" spans="1:11" x14ac:dyDescent="0.2">
      <c r="A19" s="7">
        <v>2022</v>
      </c>
      <c r="F19" s="7">
        <v>2023</v>
      </c>
    </row>
    <row r="20" spans="1:11" x14ac:dyDescent="0.2">
      <c r="A20" s="3" t="str">
        <f>'2022'!A98</f>
        <v>Total by Procedure</v>
      </c>
      <c r="B20" s="3" t="str">
        <f>'2022'!B98</f>
        <v>KDS</v>
      </c>
      <c r="C20" s="3" t="str">
        <f>'2022'!C98</f>
        <v>RWB</v>
      </c>
      <c r="F20" s="3" t="s">
        <v>24</v>
      </c>
      <c r="G20" s="3" t="s">
        <v>1</v>
      </c>
      <c r="H20" s="3" t="s">
        <v>2</v>
      </c>
    </row>
    <row r="21" spans="1:11" x14ac:dyDescent="0.2">
      <c r="A21" s="3" t="str">
        <f>'2022'!A99</f>
        <v>TKA uni</v>
      </c>
      <c r="B21" s="3">
        <f>'2022'!B99</f>
        <v>0</v>
      </c>
      <c r="C21" s="3">
        <f>'2022'!C99</f>
        <v>164</v>
      </c>
      <c r="F21" s="3" t="s">
        <v>3</v>
      </c>
      <c r="G21" s="3"/>
      <c r="H21" s="3">
        <v>11</v>
      </c>
    </row>
    <row r="22" spans="1:11" x14ac:dyDescent="0.2">
      <c r="A22" s="3" t="str">
        <f>'2022'!A100</f>
        <v>TKA bil</v>
      </c>
      <c r="B22" s="3">
        <f>'2022'!B100</f>
        <v>0</v>
      </c>
      <c r="C22" s="3">
        <f>'2022'!C100</f>
        <v>19</v>
      </c>
      <c r="F22" s="3" t="s">
        <v>4</v>
      </c>
      <c r="G22" s="3"/>
      <c r="H22" s="3">
        <v>2</v>
      </c>
    </row>
    <row r="23" spans="1:11" x14ac:dyDescent="0.2">
      <c r="A23" s="21" t="str">
        <f>'2022'!A101</f>
        <v>TKA Revision</v>
      </c>
      <c r="B23" s="3">
        <f>'2022'!B101</f>
        <v>0</v>
      </c>
      <c r="C23" s="3">
        <f>'2022'!C101</f>
        <v>33</v>
      </c>
      <c r="F23" s="3" t="s">
        <v>15</v>
      </c>
      <c r="G23" s="3"/>
      <c r="H23" s="3">
        <v>34</v>
      </c>
    </row>
    <row r="24" spans="1:11" x14ac:dyDescent="0.2">
      <c r="A24" s="21" t="str">
        <f>'2022'!A102</f>
        <v>ACL</v>
      </c>
      <c r="B24" s="3">
        <f>'2022'!B102</f>
        <v>76</v>
      </c>
      <c r="C24" s="3">
        <f>'2022'!C102</f>
        <v>36</v>
      </c>
      <c r="F24" s="3" t="s">
        <v>34</v>
      </c>
      <c r="G24" s="3"/>
      <c r="H24" s="3">
        <v>159</v>
      </c>
    </row>
    <row r="25" spans="1:11" x14ac:dyDescent="0.2">
      <c r="A25" s="3" t="str">
        <f>'2022'!A103</f>
        <v>Pat Realign MI/LR</v>
      </c>
      <c r="B25" s="3">
        <f>'2022'!B103</f>
        <v>7</v>
      </c>
      <c r="C25" s="3">
        <f>'2022'!C103</f>
        <v>2</v>
      </c>
      <c r="F25" s="3" t="s">
        <v>36</v>
      </c>
      <c r="G25" s="3"/>
      <c r="H25" s="3">
        <v>12</v>
      </c>
    </row>
    <row r="26" spans="1:11" x14ac:dyDescent="0.2">
      <c r="A26" s="3" t="str">
        <f>'2022'!A104</f>
        <v>Pat Realign Trill/Dist</v>
      </c>
      <c r="B26" s="3">
        <f>'2022'!B104</f>
        <v>3</v>
      </c>
      <c r="C26" s="3">
        <f>'2022'!C104</f>
        <v>3</v>
      </c>
      <c r="F26" s="3" t="s">
        <v>14</v>
      </c>
      <c r="G26" s="3">
        <v>72</v>
      </c>
      <c r="H26" s="3">
        <v>34</v>
      </c>
    </row>
    <row r="27" spans="1:11" x14ac:dyDescent="0.2">
      <c r="A27" s="3" t="str">
        <f>'2022'!A105</f>
        <v>Arthroscopy</v>
      </c>
      <c r="B27" s="3">
        <f>'2022'!B105</f>
        <v>92</v>
      </c>
      <c r="C27" s="3">
        <f>'2022'!C105</f>
        <v>71</v>
      </c>
      <c r="F27" s="3" t="s">
        <v>6</v>
      </c>
      <c r="G27" s="3">
        <v>5</v>
      </c>
      <c r="H27" s="3">
        <v>7</v>
      </c>
    </row>
    <row r="28" spans="1:11" x14ac:dyDescent="0.2">
      <c r="A28" s="3" t="str">
        <f>'2022'!A106</f>
        <v>Pat Tendinectomy</v>
      </c>
      <c r="B28" s="3">
        <f>'2022'!B106</f>
        <v>8</v>
      </c>
      <c r="C28" s="3">
        <f>'2022'!C106</f>
        <v>2</v>
      </c>
      <c r="F28" s="3" t="s">
        <v>10</v>
      </c>
      <c r="G28" s="3">
        <v>0</v>
      </c>
      <c r="H28" s="3">
        <v>10</v>
      </c>
    </row>
    <row r="29" spans="1:11" x14ac:dyDescent="0.2">
      <c r="A29" s="3" t="str">
        <f>'2022'!A107</f>
        <v>Pat/Quad Tend Rep</v>
      </c>
      <c r="B29" s="3">
        <f>'2022'!B107</f>
        <v>0</v>
      </c>
      <c r="C29" s="3">
        <f>'2022'!C107</f>
        <v>5</v>
      </c>
      <c r="F29" s="3" t="s">
        <v>7</v>
      </c>
      <c r="G29" s="3">
        <v>77</v>
      </c>
      <c r="H29" s="3">
        <v>43</v>
      </c>
    </row>
    <row r="30" spans="1:11" x14ac:dyDescent="0.2">
      <c r="A30" s="3" t="str">
        <f>'2022'!A108</f>
        <v>Lat Side</v>
      </c>
      <c r="B30" s="3">
        <f>'2022'!B108</f>
        <v>0</v>
      </c>
      <c r="C30" s="3">
        <f>'2022'!C108</f>
        <v>0</v>
      </c>
      <c r="F30" s="3" t="s">
        <v>8</v>
      </c>
      <c r="G30" s="3">
        <v>1</v>
      </c>
      <c r="H30" s="3">
        <v>1</v>
      </c>
    </row>
    <row r="31" spans="1:11" x14ac:dyDescent="0.2">
      <c r="A31" s="3" t="str">
        <f>'2022'!A109</f>
        <v>Manipulation</v>
      </c>
      <c r="B31" s="3">
        <f>'2022'!B109</f>
        <v>0</v>
      </c>
      <c r="C31" s="3">
        <f>'2022'!C109</f>
        <v>2</v>
      </c>
      <c r="F31" s="3" t="s">
        <v>12</v>
      </c>
      <c r="G31" s="3">
        <v>0</v>
      </c>
      <c r="H31" s="3">
        <v>11</v>
      </c>
    </row>
    <row r="32" spans="1:11" ht="16" thickBot="1" x14ac:dyDescent="0.25">
      <c r="A32" s="3" t="str">
        <f>'2022'!A110</f>
        <v>Other</v>
      </c>
      <c r="B32" s="3">
        <f>'2022'!B110</f>
        <v>1</v>
      </c>
      <c r="C32" s="3">
        <f>'2022'!C110</f>
        <v>9</v>
      </c>
      <c r="F32" s="3" t="s">
        <v>18</v>
      </c>
      <c r="G32" s="3">
        <v>0</v>
      </c>
      <c r="H32" s="3">
        <v>2</v>
      </c>
    </row>
    <row r="33" spans="1:12" ht="16" thickBot="1" x14ac:dyDescent="0.25">
      <c r="A33" s="22" t="str">
        <f>'2022'!A111</f>
        <v>Total</v>
      </c>
      <c r="B33" s="19">
        <f>'2022'!B111</f>
        <v>187</v>
      </c>
      <c r="C33" s="20">
        <f>'2022'!C111</f>
        <v>346</v>
      </c>
      <c r="D33" s="16">
        <f>'2022'!D111</f>
        <v>533</v>
      </c>
      <c r="F33" s="3" t="s">
        <v>9</v>
      </c>
      <c r="G33" s="3">
        <v>0</v>
      </c>
      <c r="H33" s="3">
        <v>2</v>
      </c>
    </row>
    <row r="34" spans="1:12" ht="16" thickBot="1" x14ac:dyDescent="0.25">
      <c r="A34" s="7"/>
      <c r="F34" s="3" t="s">
        <v>11</v>
      </c>
      <c r="G34" s="3">
        <v>0</v>
      </c>
      <c r="H34" s="3">
        <v>24</v>
      </c>
    </row>
    <row r="35" spans="1:12" ht="16" thickBot="1" x14ac:dyDescent="0.25">
      <c r="A35" s="7"/>
      <c r="F35" s="4" t="s">
        <v>13</v>
      </c>
      <c r="G35" s="19">
        <v>155</v>
      </c>
      <c r="H35" s="20">
        <v>352</v>
      </c>
      <c r="I35" s="16">
        <v>507</v>
      </c>
    </row>
    <row r="36" spans="1:12" x14ac:dyDescent="0.2">
      <c r="A36" s="7"/>
    </row>
    <row r="37" spans="1:12" x14ac:dyDescent="0.2">
      <c r="A37" s="7">
        <v>2018</v>
      </c>
      <c r="F37" s="7">
        <v>2017</v>
      </c>
      <c r="K37" s="7">
        <v>2016</v>
      </c>
    </row>
    <row r="38" spans="1:12" x14ac:dyDescent="0.2">
      <c r="A38" s="22" t="s">
        <v>24</v>
      </c>
      <c r="B38" s="3"/>
      <c r="F38" s="22" t="s">
        <v>24</v>
      </c>
      <c r="G38" s="3"/>
      <c r="K38" s="22" t="s">
        <v>24</v>
      </c>
      <c r="L38" s="3"/>
    </row>
    <row r="39" spans="1:12" x14ac:dyDescent="0.2">
      <c r="A39" s="3" t="s">
        <v>14</v>
      </c>
      <c r="B39" s="3">
        <v>125</v>
      </c>
      <c r="F39" s="3" t="s">
        <v>14</v>
      </c>
      <c r="G39" s="3">
        <v>122</v>
      </c>
      <c r="K39" s="3" t="s">
        <v>14</v>
      </c>
      <c r="L39" s="3">
        <v>125</v>
      </c>
    </row>
    <row r="40" spans="1:12" x14ac:dyDescent="0.2">
      <c r="A40" s="3" t="s">
        <v>29</v>
      </c>
      <c r="B40" s="3">
        <v>196</v>
      </c>
      <c r="F40" s="3" t="s">
        <v>29</v>
      </c>
      <c r="G40" s="3">
        <v>171</v>
      </c>
      <c r="K40" s="3" t="s">
        <v>29</v>
      </c>
      <c r="L40" s="3">
        <v>216</v>
      </c>
    </row>
    <row r="41" spans="1:12" x14ac:dyDescent="0.2">
      <c r="A41" s="3" t="s">
        <v>30</v>
      </c>
      <c r="B41" s="3"/>
      <c r="F41" s="3" t="s">
        <v>30</v>
      </c>
      <c r="G41" s="3"/>
      <c r="K41" s="3" t="s">
        <v>30</v>
      </c>
      <c r="L41" s="3"/>
    </row>
    <row r="42" spans="1:12" x14ac:dyDescent="0.2">
      <c r="A42" s="3" t="s">
        <v>31</v>
      </c>
      <c r="B42" s="3">
        <v>18</v>
      </c>
      <c r="F42" s="3" t="s">
        <v>31</v>
      </c>
      <c r="G42" s="3">
        <v>18</v>
      </c>
      <c r="K42" s="3" t="s">
        <v>31</v>
      </c>
      <c r="L42" s="3">
        <v>11</v>
      </c>
    </row>
    <row r="43" spans="1:12" x14ac:dyDescent="0.2">
      <c r="A43" s="3" t="s">
        <v>32</v>
      </c>
      <c r="B43" s="3">
        <v>159</v>
      </c>
      <c r="F43" s="3" t="s">
        <v>32</v>
      </c>
      <c r="G43" s="3">
        <v>162</v>
      </c>
      <c r="K43" s="3" t="s">
        <v>32</v>
      </c>
      <c r="L43" s="3">
        <v>160</v>
      </c>
    </row>
    <row r="44" spans="1:12" x14ac:dyDescent="0.2">
      <c r="A44" s="3" t="s">
        <v>33</v>
      </c>
      <c r="B44" s="3">
        <v>33</v>
      </c>
      <c r="F44" s="3" t="s">
        <v>33</v>
      </c>
      <c r="G44" s="3">
        <v>28</v>
      </c>
      <c r="K44" s="3" t="s">
        <v>33</v>
      </c>
      <c r="L44" s="3">
        <v>24</v>
      </c>
    </row>
    <row r="45" spans="1:12" x14ac:dyDescent="0.2">
      <c r="B45" s="8">
        <f>SUM(B39:B44)</f>
        <v>531</v>
      </c>
      <c r="G45" s="8">
        <f>SUM(G39:G44)</f>
        <v>501</v>
      </c>
      <c r="L45" s="8">
        <f>SUM(L39:L44)</f>
        <v>536</v>
      </c>
    </row>
    <row r="47" spans="1:12" x14ac:dyDescent="0.2">
      <c r="A47" s="7">
        <v>2012</v>
      </c>
      <c r="F47" s="7">
        <v>2014</v>
      </c>
      <c r="K47" s="7">
        <v>2013</v>
      </c>
    </row>
    <row r="48" spans="1:12" x14ac:dyDescent="0.2">
      <c r="A48" s="22" t="s">
        <v>24</v>
      </c>
      <c r="B48" s="3"/>
      <c r="F48" s="22" t="s">
        <v>24</v>
      </c>
      <c r="G48" s="3"/>
      <c r="K48" s="22" t="s">
        <v>24</v>
      </c>
      <c r="L48" s="3"/>
    </row>
    <row r="49" spans="1:12" x14ac:dyDescent="0.2">
      <c r="A49" s="3" t="s">
        <v>14</v>
      </c>
      <c r="B49" s="3">
        <v>149</v>
      </c>
      <c r="F49" s="3" t="s">
        <v>14</v>
      </c>
      <c r="G49" s="3">
        <v>133</v>
      </c>
      <c r="K49" s="3" t="s">
        <v>14</v>
      </c>
      <c r="L49" s="3">
        <v>178</v>
      </c>
    </row>
    <row r="50" spans="1:12" x14ac:dyDescent="0.2">
      <c r="A50" s="3" t="s">
        <v>29</v>
      </c>
      <c r="B50" s="3">
        <v>298</v>
      </c>
      <c r="F50" s="3" t="s">
        <v>29</v>
      </c>
      <c r="G50" s="3">
        <v>229</v>
      </c>
      <c r="K50" s="3" t="s">
        <v>29</v>
      </c>
      <c r="L50" s="3">
        <v>288</v>
      </c>
    </row>
    <row r="51" spans="1:12" x14ac:dyDescent="0.2">
      <c r="A51" s="3" t="s">
        <v>30</v>
      </c>
      <c r="B51" s="3"/>
      <c r="F51" s="3" t="s">
        <v>30</v>
      </c>
      <c r="G51" s="3"/>
      <c r="K51" s="3" t="s">
        <v>30</v>
      </c>
      <c r="L51" s="3"/>
    </row>
    <row r="52" spans="1:12" x14ac:dyDescent="0.2">
      <c r="A52" s="3" t="s">
        <v>31</v>
      </c>
      <c r="B52" s="3">
        <v>30</v>
      </c>
      <c r="F52" s="3" t="s">
        <v>31</v>
      </c>
      <c r="G52" s="3">
        <v>19</v>
      </c>
      <c r="K52" s="3" t="s">
        <v>31</v>
      </c>
      <c r="L52" s="3">
        <v>31</v>
      </c>
    </row>
    <row r="53" spans="1:12" x14ac:dyDescent="0.2">
      <c r="A53" s="3" t="s">
        <v>32</v>
      </c>
      <c r="B53" s="3">
        <v>79</v>
      </c>
      <c r="F53" s="3" t="s">
        <v>32</v>
      </c>
      <c r="G53" s="3">
        <v>134</v>
      </c>
      <c r="K53" s="3" t="s">
        <v>32</v>
      </c>
      <c r="L53" s="3">
        <v>129</v>
      </c>
    </row>
    <row r="54" spans="1:12" x14ac:dyDescent="0.2">
      <c r="A54" s="3" t="s">
        <v>33</v>
      </c>
      <c r="B54" s="3">
        <v>36</v>
      </c>
      <c r="F54" s="3" t="s">
        <v>33</v>
      </c>
      <c r="G54" s="3">
        <v>27</v>
      </c>
      <c r="K54" s="3" t="s">
        <v>33</v>
      </c>
      <c r="L54" s="3">
        <v>38</v>
      </c>
    </row>
    <row r="55" spans="1:12" x14ac:dyDescent="0.2">
      <c r="B55" s="8">
        <f>SUM(B49:B54)</f>
        <v>592</v>
      </c>
      <c r="G55" s="8">
        <f>SUM(G49:G54)</f>
        <v>542</v>
      </c>
      <c r="L55" s="8">
        <f>SUM(L49:L54)</f>
        <v>664</v>
      </c>
    </row>
    <row r="56" spans="1:12" x14ac:dyDescent="0.2">
      <c r="B56" s="23"/>
    </row>
    <row r="57" spans="1:12" x14ac:dyDescent="0.2">
      <c r="B57" s="23"/>
    </row>
    <row r="58" spans="1:12" x14ac:dyDescent="0.2">
      <c r="B58" s="23"/>
    </row>
    <row r="60" spans="1:12" x14ac:dyDescent="0.2">
      <c r="A60" s="7">
        <v>2009</v>
      </c>
      <c r="F60" s="7">
        <v>2011</v>
      </c>
      <c r="K60" s="7">
        <v>2010</v>
      </c>
    </row>
    <row r="61" spans="1:12" x14ac:dyDescent="0.2">
      <c r="A61" s="22" t="s">
        <v>24</v>
      </c>
      <c r="B61" s="3"/>
      <c r="F61" s="22" t="s">
        <v>24</v>
      </c>
      <c r="G61" s="3"/>
      <c r="K61" s="22" t="s">
        <v>24</v>
      </c>
      <c r="L61" s="3"/>
    </row>
    <row r="62" spans="1:12" x14ac:dyDescent="0.2">
      <c r="A62" s="3" t="s">
        <v>14</v>
      </c>
      <c r="B62" s="3">
        <v>225</v>
      </c>
      <c r="F62" s="3" t="s">
        <v>14</v>
      </c>
      <c r="G62" s="3">
        <v>178</v>
      </c>
      <c r="K62" s="3" t="s">
        <v>14</v>
      </c>
      <c r="L62" s="3">
        <v>186</v>
      </c>
    </row>
    <row r="63" spans="1:12" x14ac:dyDescent="0.2">
      <c r="A63" s="3" t="s">
        <v>29</v>
      </c>
      <c r="B63" s="3">
        <v>281</v>
      </c>
      <c r="F63" s="3" t="s">
        <v>29</v>
      </c>
      <c r="G63" s="3">
        <v>319</v>
      </c>
      <c r="K63" s="3" t="s">
        <v>29</v>
      </c>
      <c r="L63" s="3">
        <v>322</v>
      </c>
    </row>
    <row r="64" spans="1:12" x14ac:dyDescent="0.2">
      <c r="A64" s="3" t="s">
        <v>30</v>
      </c>
      <c r="B64" s="3"/>
      <c r="F64" s="3" t="s">
        <v>30</v>
      </c>
      <c r="G64" s="3"/>
      <c r="K64" s="3" t="s">
        <v>30</v>
      </c>
      <c r="L64" s="3"/>
    </row>
    <row r="65" spans="1:12" x14ac:dyDescent="0.2">
      <c r="A65" s="3" t="s">
        <v>31</v>
      </c>
      <c r="B65" s="3">
        <v>36</v>
      </c>
      <c r="F65" s="3" t="s">
        <v>31</v>
      </c>
      <c r="G65" s="3">
        <v>27</v>
      </c>
      <c r="K65" s="3" t="s">
        <v>31</v>
      </c>
      <c r="L65" s="3">
        <v>23</v>
      </c>
    </row>
    <row r="66" spans="1:12" x14ac:dyDescent="0.2">
      <c r="A66" s="3" t="s">
        <v>32</v>
      </c>
      <c r="B66" s="3">
        <v>68</v>
      </c>
      <c r="F66" s="3" t="s">
        <v>32</v>
      </c>
      <c r="G66" s="3">
        <v>68</v>
      </c>
      <c r="K66" s="3" t="s">
        <v>32</v>
      </c>
      <c r="L66" s="3">
        <v>66</v>
      </c>
    </row>
    <row r="67" spans="1:12" x14ac:dyDescent="0.2">
      <c r="A67" s="3" t="s">
        <v>33</v>
      </c>
      <c r="B67" s="3">
        <v>26</v>
      </c>
      <c r="F67" s="3" t="s">
        <v>33</v>
      </c>
      <c r="G67" s="3">
        <v>30</v>
      </c>
      <c r="K67" s="3" t="s">
        <v>33</v>
      </c>
      <c r="L67" s="3">
        <v>33</v>
      </c>
    </row>
    <row r="68" spans="1:12" x14ac:dyDescent="0.2">
      <c r="B68" s="8">
        <f>SUM(B62:B67)</f>
        <v>636</v>
      </c>
      <c r="G68" s="8">
        <f>SUM(G62:G67)</f>
        <v>622</v>
      </c>
      <c r="L68" s="8">
        <f>SUM(L62:L67)</f>
        <v>630</v>
      </c>
    </row>
    <row r="69" spans="1:12" x14ac:dyDescent="0.2">
      <c r="G69" s="23"/>
      <c r="L69" s="23"/>
    </row>
    <row r="70" spans="1:12" x14ac:dyDescent="0.2">
      <c r="A70" s="7">
        <v>2006</v>
      </c>
      <c r="G70" s="23"/>
      <c r="L70" s="23"/>
    </row>
    <row r="71" spans="1:12" x14ac:dyDescent="0.2">
      <c r="A71" s="22" t="s">
        <v>24</v>
      </c>
      <c r="B71" s="3"/>
      <c r="G71" s="23"/>
      <c r="L71" s="23"/>
    </row>
    <row r="72" spans="1:12" x14ac:dyDescent="0.2">
      <c r="A72" s="3" t="s">
        <v>14</v>
      </c>
      <c r="B72" s="3">
        <v>216</v>
      </c>
    </row>
    <row r="73" spans="1:12" x14ac:dyDescent="0.2">
      <c r="A73" s="3" t="s">
        <v>29</v>
      </c>
      <c r="B73" s="3">
        <v>253</v>
      </c>
      <c r="F73" s="7">
        <v>2008</v>
      </c>
      <c r="K73" s="7">
        <v>2007</v>
      </c>
    </row>
    <row r="74" spans="1:12" x14ac:dyDescent="0.2">
      <c r="A74" s="3" t="s">
        <v>30</v>
      </c>
      <c r="B74" s="3">
        <v>0</v>
      </c>
      <c r="F74" s="22" t="s">
        <v>24</v>
      </c>
      <c r="G74" s="3"/>
      <c r="K74" s="22" t="s">
        <v>24</v>
      </c>
      <c r="L74" s="3"/>
    </row>
    <row r="75" spans="1:12" x14ac:dyDescent="0.2">
      <c r="A75" s="3" t="s">
        <v>31</v>
      </c>
      <c r="B75" s="3">
        <v>28</v>
      </c>
      <c r="F75" s="3" t="s">
        <v>14</v>
      </c>
      <c r="G75" s="3">
        <v>228</v>
      </c>
      <c r="K75" s="3" t="s">
        <v>14</v>
      </c>
      <c r="L75" s="3">
        <v>232</v>
      </c>
    </row>
    <row r="76" spans="1:12" x14ac:dyDescent="0.2">
      <c r="A76" s="3" t="s">
        <v>32</v>
      </c>
      <c r="B76" s="3">
        <v>0</v>
      </c>
      <c r="F76" s="3" t="s">
        <v>29</v>
      </c>
      <c r="G76" s="3">
        <v>241</v>
      </c>
      <c r="K76" s="3" t="s">
        <v>29</v>
      </c>
      <c r="L76" s="3">
        <v>239</v>
      </c>
    </row>
    <row r="77" spans="1:12" x14ac:dyDescent="0.2">
      <c r="A77" s="3" t="s">
        <v>33</v>
      </c>
      <c r="B77" s="3">
        <v>16</v>
      </c>
      <c r="F77" s="3" t="s">
        <v>30</v>
      </c>
      <c r="G77" s="3"/>
      <c r="K77" s="3" t="s">
        <v>30</v>
      </c>
      <c r="L77" s="3"/>
    </row>
    <row r="78" spans="1:12" x14ac:dyDescent="0.2">
      <c r="B78" s="8">
        <f>SUM(B72:B77)</f>
        <v>513</v>
      </c>
      <c r="F78" s="3" t="s">
        <v>31</v>
      </c>
      <c r="G78" s="3">
        <v>42</v>
      </c>
      <c r="K78" s="3" t="s">
        <v>31</v>
      </c>
      <c r="L78" s="3">
        <v>29</v>
      </c>
    </row>
    <row r="79" spans="1:12" x14ac:dyDescent="0.2">
      <c r="A79" s="7"/>
      <c r="F79" s="3" t="s">
        <v>32</v>
      </c>
      <c r="G79" s="3">
        <v>52</v>
      </c>
      <c r="K79" s="3" t="s">
        <v>32</v>
      </c>
      <c r="L79" s="3">
        <v>14</v>
      </c>
    </row>
    <row r="80" spans="1:12" x14ac:dyDescent="0.2">
      <c r="A80" s="7">
        <v>2003</v>
      </c>
      <c r="F80" s="3" t="s">
        <v>33</v>
      </c>
      <c r="G80" s="3">
        <v>22</v>
      </c>
      <c r="K80" s="3" t="s">
        <v>33</v>
      </c>
      <c r="L80" s="3">
        <v>16</v>
      </c>
    </row>
    <row r="81" spans="1:12" x14ac:dyDescent="0.2">
      <c r="A81" s="22" t="s">
        <v>24</v>
      </c>
      <c r="B81" s="3"/>
      <c r="G81" s="8">
        <f>SUM(G75:G80)</f>
        <v>585</v>
      </c>
      <c r="L81" s="8">
        <f>SUM(L75:L80)</f>
        <v>530</v>
      </c>
    </row>
    <row r="82" spans="1:12" x14ac:dyDescent="0.2">
      <c r="A82" s="3" t="s">
        <v>14</v>
      </c>
      <c r="B82" s="3">
        <v>247</v>
      </c>
    </row>
    <row r="83" spans="1:12" x14ac:dyDescent="0.2">
      <c r="A83" s="3" t="s">
        <v>29</v>
      </c>
      <c r="B83" s="3">
        <v>227</v>
      </c>
      <c r="F83" s="7">
        <v>2005</v>
      </c>
      <c r="K83" s="7">
        <v>2004</v>
      </c>
    </row>
    <row r="84" spans="1:12" x14ac:dyDescent="0.2">
      <c r="A84" s="3" t="s">
        <v>30</v>
      </c>
      <c r="B84" s="3"/>
      <c r="F84" s="22" t="s">
        <v>24</v>
      </c>
      <c r="G84" s="3"/>
      <c r="K84" s="22" t="s">
        <v>24</v>
      </c>
      <c r="L84" s="3"/>
    </row>
    <row r="85" spans="1:12" x14ac:dyDescent="0.2">
      <c r="A85" s="3" t="s">
        <v>31</v>
      </c>
      <c r="B85" s="3">
        <v>38</v>
      </c>
      <c r="F85" s="3" t="s">
        <v>14</v>
      </c>
      <c r="G85" s="3">
        <v>210</v>
      </c>
      <c r="K85" s="3" t="s">
        <v>14</v>
      </c>
      <c r="L85" s="3">
        <v>223</v>
      </c>
    </row>
    <row r="86" spans="1:12" x14ac:dyDescent="0.2">
      <c r="A86" s="3" t="s">
        <v>32</v>
      </c>
      <c r="B86" s="3">
        <v>0</v>
      </c>
      <c r="F86" s="3" t="s">
        <v>29</v>
      </c>
      <c r="G86" s="3">
        <v>224</v>
      </c>
      <c r="K86" s="3" t="s">
        <v>29</v>
      </c>
      <c r="L86" s="3">
        <v>239</v>
      </c>
    </row>
    <row r="87" spans="1:12" x14ac:dyDescent="0.2">
      <c r="A87" s="3" t="s">
        <v>33</v>
      </c>
      <c r="B87" s="3">
        <v>20</v>
      </c>
      <c r="F87" s="3" t="s">
        <v>30</v>
      </c>
      <c r="G87" s="3"/>
      <c r="K87" s="3" t="s">
        <v>30</v>
      </c>
      <c r="L87" s="3"/>
    </row>
    <row r="88" spans="1:12" x14ac:dyDescent="0.2">
      <c r="B88" s="8">
        <f>SUM(B82:B87)</f>
        <v>532</v>
      </c>
      <c r="F88" s="3" t="s">
        <v>31</v>
      </c>
      <c r="G88" s="3">
        <v>24</v>
      </c>
      <c r="K88" s="3" t="s">
        <v>31</v>
      </c>
      <c r="L88" s="3">
        <v>30</v>
      </c>
    </row>
    <row r="89" spans="1:12" x14ac:dyDescent="0.2">
      <c r="B89" s="23"/>
      <c r="F89" s="3" t="s">
        <v>32</v>
      </c>
      <c r="G89" s="3">
        <v>0</v>
      </c>
      <c r="K89" s="3" t="s">
        <v>32</v>
      </c>
      <c r="L89" s="3">
        <v>0</v>
      </c>
    </row>
    <row r="90" spans="1:12" x14ac:dyDescent="0.2">
      <c r="B90" s="23"/>
      <c r="F90" s="3" t="s">
        <v>33</v>
      </c>
      <c r="G90" s="3">
        <v>24</v>
      </c>
      <c r="K90" s="3" t="s">
        <v>33</v>
      </c>
      <c r="L90" s="3">
        <v>20</v>
      </c>
    </row>
    <row r="91" spans="1:12" x14ac:dyDescent="0.2">
      <c r="B91" s="23"/>
      <c r="G91" s="8">
        <f>SUM(G85:G90)</f>
        <v>482</v>
      </c>
      <c r="L91" s="8">
        <f>SUM(L85:L90)</f>
        <v>512</v>
      </c>
    </row>
    <row r="92" spans="1:12" x14ac:dyDescent="0.2">
      <c r="B92" s="23"/>
    </row>
    <row r="93" spans="1:12" x14ac:dyDescent="0.2">
      <c r="F93" s="7">
        <v>2002</v>
      </c>
      <c r="K93" s="7">
        <v>2001</v>
      </c>
    </row>
    <row r="94" spans="1:12" x14ac:dyDescent="0.2">
      <c r="A94" s="7">
        <v>2000</v>
      </c>
      <c r="F94" s="22" t="s">
        <v>24</v>
      </c>
      <c r="G94" s="3"/>
      <c r="K94" s="22" t="s">
        <v>24</v>
      </c>
      <c r="L94" s="3"/>
    </row>
    <row r="95" spans="1:12" x14ac:dyDescent="0.2">
      <c r="A95" s="22" t="s">
        <v>24</v>
      </c>
      <c r="B95" s="3"/>
      <c r="F95" s="3" t="s">
        <v>14</v>
      </c>
      <c r="G95" s="3">
        <v>270</v>
      </c>
      <c r="K95" s="3" t="s">
        <v>14</v>
      </c>
      <c r="L95" s="3">
        <v>238</v>
      </c>
    </row>
    <row r="96" spans="1:12" x14ac:dyDescent="0.2">
      <c r="A96" s="3" t="s">
        <v>14</v>
      </c>
      <c r="B96" s="3">
        <v>279</v>
      </c>
      <c r="F96" s="3" t="s">
        <v>29</v>
      </c>
      <c r="G96" s="3">
        <v>209</v>
      </c>
      <c r="K96" s="3" t="s">
        <v>29</v>
      </c>
      <c r="L96" s="3">
        <v>176</v>
      </c>
    </row>
    <row r="97" spans="1:12" x14ac:dyDescent="0.2">
      <c r="A97" s="3" t="s">
        <v>29</v>
      </c>
      <c r="B97" s="3">
        <v>186</v>
      </c>
      <c r="F97" s="3" t="s">
        <v>30</v>
      </c>
      <c r="G97" s="3">
        <v>22</v>
      </c>
      <c r="K97" s="3" t="s">
        <v>30</v>
      </c>
      <c r="L97" s="3"/>
    </row>
    <row r="98" spans="1:12" x14ac:dyDescent="0.2">
      <c r="A98" s="3" t="s">
        <v>30</v>
      </c>
      <c r="B98" s="3"/>
      <c r="F98" s="3" t="s">
        <v>31</v>
      </c>
      <c r="G98" s="3">
        <v>0</v>
      </c>
      <c r="K98" s="3" t="s">
        <v>31</v>
      </c>
      <c r="L98" s="3">
        <v>19</v>
      </c>
    </row>
    <row r="99" spans="1:12" x14ac:dyDescent="0.2">
      <c r="A99" s="3" t="s">
        <v>31</v>
      </c>
      <c r="B99" s="3">
        <v>13</v>
      </c>
      <c r="F99" s="3" t="s">
        <v>32</v>
      </c>
      <c r="G99" s="3">
        <v>0</v>
      </c>
      <c r="K99" s="3" t="s">
        <v>32</v>
      </c>
      <c r="L99" s="3">
        <v>0</v>
      </c>
    </row>
    <row r="100" spans="1:12" x14ac:dyDescent="0.2">
      <c r="A100" s="3" t="s">
        <v>32</v>
      </c>
      <c r="B100" s="3">
        <v>0</v>
      </c>
      <c r="F100" s="3" t="s">
        <v>33</v>
      </c>
      <c r="G100" s="3">
        <v>8</v>
      </c>
      <c r="K100" s="3" t="s">
        <v>33</v>
      </c>
      <c r="L100" s="3">
        <v>26</v>
      </c>
    </row>
    <row r="101" spans="1:12" x14ac:dyDescent="0.2">
      <c r="A101" s="3" t="s">
        <v>33</v>
      </c>
      <c r="B101" s="3">
        <v>44</v>
      </c>
      <c r="G101" s="8">
        <f>SUM(G95:G100)</f>
        <v>509</v>
      </c>
      <c r="L101" s="8">
        <f>SUM(L95:L100)</f>
        <v>459</v>
      </c>
    </row>
    <row r="102" spans="1:12" x14ac:dyDescent="0.2">
      <c r="B102" s="8">
        <f>SUM(B96:B101)</f>
        <v>522</v>
      </c>
      <c r="G102" s="23"/>
      <c r="L102" s="23"/>
    </row>
    <row r="103" spans="1:12" x14ac:dyDescent="0.2">
      <c r="G103" s="23"/>
      <c r="L103" s="23"/>
    </row>
    <row r="104" spans="1:12" x14ac:dyDescent="0.2">
      <c r="A104" s="7">
        <v>1997</v>
      </c>
      <c r="G104" s="23"/>
      <c r="L104" s="23"/>
    </row>
    <row r="105" spans="1:12" x14ac:dyDescent="0.2">
      <c r="A105" s="22" t="s">
        <v>24</v>
      </c>
      <c r="B105" s="3"/>
      <c r="G105" s="23"/>
      <c r="L105" s="23"/>
    </row>
    <row r="106" spans="1:12" x14ac:dyDescent="0.2">
      <c r="A106" s="3" t="s">
        <v>14</v>
      </c>
      <c r="B106" s="3">
        <v>253</v>
      </c>
    </row>
    <row r="107" spans="1:12" x14ac:dyDescent="0.2">
      <c r="A107" s="3" t="s">
        <v>29</v>
      </c>
      <c r="B107" s="3">
        <v>173</v>
      </c>
      <c r="F107" s="7">
        <v>1999</v>
      </c>
      <c r="K107" s="7">
        <v>1998</v>
      </c>
    </row>
    <row r="108" spans="1:12" x14ac:dyDescent="0.2">
      <c r="A108" s="3" t="s">
        <v>30</v>
      </c>
      <c r="B108" s="3"/>
      <c r="F108" s="22" t="s">
        <v>24</v>
      </c>
      <c r="G108" s="3"/>
      <c r="K108" s="22" t="s">
        <v>24</v>
      </c>
      <c r="L108" s="3"/>
    </row>
    <row r="109" spans="1:12" x14ac:dyDescent="0.2">
      <c r="A109" s="3" t="s">
        <v>31</v>
      </c>
      <c r="B109" s="3">
        <v>16</v>
      </c>
      <c r="F109" s="3" t="s">
        <v>14</v>
      </c>
      <c r="G109" s="3">
        <v>279</v>
      </c>
      <c r="K109" s="3" t="s">
        <v>14</v>
      </c>
      <c r="L109" s="3">
        <v>295</v>
      </c>
    </row>
    <row r="110" spans="1:12" x14ac:dyDescent="0.2">
      <c r="A110" s="3" t="s">
        <v>32</v>
      </c>
      <c r="B110" s="3">
        <v>0</v>
      </c>
      <c r="F110" s="3" t="s">
        <v>29</v>
      </c>
      <c r="G110" s="3">
        <v>152</v>
      </c>
      <c r="K110" s="3" t="s">
        <v>29</v>
      </c>
      <c r="L110" s="3">
        <v>155</v>
      </c>
    </row>
    <row r="111" spans="1:12" x14ac:dyDescent="0.2">
      <c r="A111" s="3" t="s">
        <v>33</v>
      </c>
      <c r="B111" s="3">
        <v>12</v>
      </c>
      <c r="F111" s="3" t="s">
        <v>30</v>
      </c>
      <c r="G111" s="3"/>
      <c r="K111" s="3" t="s">
        <v>30</v>
      </c>
      <c r="L111" s="3"/>
    </row>
    <row r="112" spans="1:12" x14ac:dyDescent="0.2">
      <c r="B112" s="8">
        <f>SUM(B106:B111)</f>
        <v>454</v>
      </c>
      <c r="F112" s="3" t="s">
        <v>31</v>
      </c>
      <c r="G112" s="3">
        <v>23</v>
      </c>
      <c r="K112" s="3" t="s">
        <v>31</v>
      </c>
      <c r="L112" s="3">
        <v>25</v>
      </c>
    </row>
    <row r="113" spans="1:12" x14ac:dyDescent="0.2">
      <c r="F113" s="3" t="s">
        <v>32</v>
      </c>
      <c r="G113" s="3">
        <v>0</v>
      </c>
      <c r="K113" s="3" t="s">
        <v>32</v>
      </c>
      <c r="L113" s="3">
        <v>0</v>
      </c>
    </row>
    <row r="114" spans="1:12" x14ac:dyDescent="0.2">
      <c r="A114" s="7">
        <v>1994</v>
      </c>
      <c r="F114" s="3" t="s">
        <v>33</v>
      </c>
      <c r="G114" s="3">
        <v>84</v>
      </c>
      <c r="K114" s="3" t="s">
        <v>33</v>
      </c>
      <c r="L114" s="3">
        <v>51</v>
      </c>
    </row>
    <row r="115" spans="1:12" x14ac:dyDescent="0.2">
      <c r="A115" s="22" t="s">
        <v>24</v>
      </c>
      <c r="B115" s="3"/>
      <c r="G115" s="8">
        <f>SUM(G109:G114)</f>
        <v>538</v>
      </c>
      <c r="L115" s="8">
        <f>SUM(L109:L114)</f>
        <v>526</v>
      </c>
    </row>
    <row r="116" spans="1:12" x14ac:dyDescent="0.2">
      <c r="A116" s="3" t="s">
        <v>14</v>
      </c>
      <c r="B116" s="3">
        <v>200</v>
      </c>
    </row>
    <row r="117" spans="1:12" x14ac:dyDescent="0.2">
      <c r="A117" s="3" t="s">
        <v>29</v>
      </c>
      <c r="B117" s="3">
        <v>137</v>
      </c>
      <c r="F117" s="7">
        <v>1996</v>
      </c>
      <c r="K117" s="7">
        <v>1995</v>
      </c>
    </row>
    <row r="118" spans="1:12" x14ac:dyDescent="0.2">
      <c r="A118" s="3" t="s">
        <v>30</v>
      </c>
      <c r="B118" s="3"/>
      <c r="F118" s="22" t="s">
        <v>24</v>
      </c>
      <c r="G118" s="3"/>
      <c r="K118" s="22" t="s">
        <v>24</v>
      </c>
      <c r="L118" s="3"/>
    </row>
    <row r="119" spans="1:12" x14ac:dyDescent="0.2">
      <c r="A119" s="3" t="s">
        <v>31</v>
      </c>
      <c r="B119" s="3">
        <v>15</v>
      </c>
      <c r="F119" s="3" t="s">
        <v>14</v>
      </c>
      <c r="G119" s="3">
        <v>256</v>
      </c>
      <c r="K119" s="3" t="s">
        <v>14</v>
      </c>
      <c r="L119" s="3">
        <v>247</v>
      </c>
    </row>
    <row r="120" spans="1:12" x14ac:dyDescent="0.2">
      <c r="A120" s="3" t="s">
        <v>32</v>
      </c>
      <c r="B120" s="3">
        <v>0</v>
      </c>
      <c r="F120" s="3" t="s">
        <v>29</v>
      </c>
      <c r="G120" s="3">
        <v>141</v>
      </c>
      <c r="K120" s="3" t="s">
        <v>29</v>
      </c>
      <c r="L120" s="3">
        <v>125</v>
      </c>
    </row>
    <row r="121" spans="1:12" x14ac:dyDescent="0.2">
      <c r="A121" s="3" t="s">
        <v>33</v>
      </c>
      <c r="B121" s="3">
        <v>18</v>
      </c>
      <c r="F121" s="3" t="s">
        <v>30</v>
      </c>
      <c r="G121" s="3"/>
      <c r="K121" s="3" t="s">
        <v>30</v>
      </c>
      <c r="L121" s="3"/>
    </row>
    <row r="122" spans="1:12" x14ac:dyDescent="0.2">
      <c r="B122" s="8">
        <f>SUM(B116:B121)</f>
        <v>370</v>
      </c>
      <c r="F122" s="3" t="s">
        <v>31</v>
      </c>
      <c r="G122" s="3">
        <v>16</v>
      </c>
      <c r="K122" s="3" t="s">
        <v>31</v>
      </c>
      <c r="L122" s="3">
        <v>9</v>
      </c>
    </row>
    <row r="123" spans="1:12" x14ac:dyDescent="0.2">
      <c r="B123" s="23"/>
      <c r="F123" s="3" t="s">
        <v>32</v>
      </c>
      <c r="G123" s="3">
        <v>0</v>
      </c>
      <c r="K123" s="3" t="s">
        <v>32</v>
      </c>
      <c r="L123" s="3">
        <v>0</v>
      </c>
    </row>
    <row r="124" spans="1:12" x14ac:dyDescent="0.2">
      <c r="B124" s="23"/>
      <c r="F124" s="3" t="s">
        <v>33</v>
      </c>
      <c r="G124" s="3">
        <v>14</v>
      </c>
      <c r="K124" s="3" t="s">
        <v>33</v>
      </c>
      <c r="L124" s="3">
        <v>15</v>
      </c>
    </row>
    <row r="125" spans="1:12" x14ac:dyDescent="0.2">
      <c r="B125" s="23"/>
      <c r="G125" s="8">
        <f>SUM(G119:G124)</f>
        <v>427</v>
      </c>
      <c r="L125" s="8">
        <f>SUM(L119:L124)</f>
        <v>396</v>
      </c>
    </row>
    <row r="126" spans="1:12" x14ac:dyDescent="0.2">
      <c r="B126" s="23"/>
    </row>
    <row r="127" spans="1:12" x14ac:dyDescent="0.2">
      <c r="B127" s="23"/>
      <c r="F127" s="7">
        <v>1993</v>
      </c>
      <c r="K127" s="7">
        <v>1992</v>
      </c>
    </row>
    <row r="128" spans="1:12" x14ac:dyDescent="0.2">
      <c r="F128" s="22" t="s">
        <v>24</v>
      </c>
      <c r="G128" s="3"/>
      <c r="K128" s="22" t="s">
        <v>24</v>
      </c>
      <c r="L128" s="3"/>
    </row>
    <row r="129" spans="1:12" x14ac:dyDescent="0.2">
      <c r="A129" s="7">
        <v>1991</v>
      </c>
      <c r="F129" s="3" t="s">
        <v>14</v>
      </c>
      <c r="G129" s="3">
        <v>212</v>
      </c>
      <c r="K129" s="3" t="s">
        <v>14</v>
      </c>
      <c r="L129" s="3">
        <v>203</v>
      </c>
    </row>
    <row r="130" spans="1:12" x14ac:dyDescent="0.2">
      <c r="A130" s="22" t="s">
        <v>24</v>
      </c>
      <c r="B130" s="3"/>
      <c r="F130" s="3" t="s">
        <v>29</v>
      </c>
      <c r="G130" s="3">
        <v>146</v>
      </c>
      <c r="K130" s="3" t="s">
        <v>29</v>
      </c>
      <c r="L130" s="3">
        <v>140</v>
      </c>
    </row>
    <row r="131" spans="1:12" x14ac:dyDescent="0.2">
      <c r="A131" s="3" t="s">
        <v>14</v>
      </c>
      <c r="B131" s="3">
        <v>178</v>
      </c>
      <c r="F131" s="3" t="s">
        <v>30</v>
      </c>
      <c r="G131" s="3"/>
      <c r="K131" s="3" t="s">
        <v>30</v>
      </c>
      <c r="L131" s="3"/>
    </row>
    <row r="132" spans="1:12" x14ac:dyDescent="0.2">
      <c r="A132" s="3" t="s">
        <v>29</v>
      </c>
      <c r="B132" s="3">
        <v>147</v>
      </c>
      <c r="F132" s="3" t="s">
        <v>31</v>
      </c>
      <c r="G132" s="3">
        <v>14</v>
      </c>
      <c r="K132" s="3" t="s">
        <v>31</v>
      </c>
      <c r="L132" s="3">
        <v>8</v>
      </c>
    </row>
    <row r="133" spans="1:12" x14ac:dyDescent="0.2">
      <c r="A133" s="3" t="s">
        <v>30</v>
      </c>
      <c r="B133" s="3"/>
      <c r="F133" s="3" t="s">
        <v>32</v>
      </c>
      <c r="G133" s="3">
        <v>0</v>
      </c>
      <c r="K133" s="3" t="s">
        <v>32</v>
      </c>
      <c r="L133" s="3">
        <v>0</v>
      </c>
    </row>
    <row r="134" spans="1:12" x14ac:dyDescent="0.2">
      <c r="A134" s="3" t="s">
        <v>31</v>
      </c>
      <c r="B134" s="3">
        <v>8</v>
      </c>
      <c r="F134" s="3" t="s">
        <v>33</v>
      </c>
      <c r="G134" s="3">
        <v>12</v>
      </c>
      <c r="K134" s="3" t="s">
        <v>33</v>
      </c>
      <c r="L134" s="3">
        <v>27</v>
      </c>
    </row>
    <row r="135" spans="1:12" x14ac:dyDescent="0.2">
      <c r="A135" s="3" t="s">
        <v>32</v>
      </c>
      <c r="B135" s="3">
        <v>0</v>
      </c>
      <c r="G135" s="8">
        <f>SUM(G129:G134)</f>
        <v>384</v>
      </c>
      <c r="L135" s="8">
        <f>SUM(L129:L134)</f>
        <v>378</v>
      </c>
    </row>
    <row r="136" spans="1:12" x14ac:dyDescent="0.2">
      <c r="A136" s="3" t="s">
        <v>33</v>
      </c>
      <c r="B136" s="3">
        <v>25</v>
      </c>
      <c r="G136" s="23"/>
      <c r="L136" s="23"/>
    </row>
    <row r="137" spans="1:12" x14ac:dyDescent="0.2">
      <c r="B137" s="8">
        <f>SUM(B131:B136)</f>
        <v>358</v>
      </c>
      <c r="G137" s="23"/>
      <c r="L137" s="23"/>
    </row>
    <row r="138" spans="1:12" x14ac:dyDescent="0.2">
      <c r="G138" s="23"/>
      <c r="L138" s="23"/>
    </row>
    <row r="139" spans="1:12" x14ac:dyDescent="0.2">
      <c r="A139" s="7">
        <v>1988</v>
      </c>
      <c r="G139" s="23"/>
      <c r="L139" s="23"/>
    </row>
    <row r="140" spans="1:12" x14ac:dyDescent="0.2">
      <c r="A140" s="22" t="s">
        <v>24</v>
      </c>
      <c r="B140" s="3"/>
      <c r="G140" s="23"/>
      <c r="L140" s="23"/>
    </row>
    <row r="141" spans="1:12" x14ac:dyDescent="0.2">
      <c r="A141" s="3" t="s">
        <v>14</v>
      </c>
      <c r="B141" s="3">
        <v>204</v>
      </c>
    </row>
    <row r="142" spans="1:12" x14ac:dyDescent="0.2">
      <c r="A142" s="3" t="s">
        <v>29</v>
      </c>
      <c r="B142" s="3">
        <v>202</v>
      </c>
      <c r="F142" s="7">
        <v>1990</v>
      </c>
      <c r="K142" s="7">
        <v>1989</v>
      </c>
    </row>
    <row r="143" spans="1:12" x14ac:dyDescent="0.2">
      <c r="A143" s="3" t="s">
        <v>30</v>
      </c>
      <c r="B143" s="3"/>
      <c r="F143" s="22" t="s">
        <v>24</v>
      </c>
      <c r="G143" s="3"/>
      <c r="K143" s="22" t="s">
        <v>24</v>
      </c>
      <c r="L143" s="3"/>
    </row>
    <row r="144" spans="1:12" x14ac:dyDescent="0.2">
      <c r="A144" s="3" t="s">
        <v>31</v>
      </c>
      <c r="B144" s="3">
        <v>18</v>
      </c>
      <c r="F144" s="3" t="s">
        <v>14</v>
      </c>
      <c r="G144" s="3">
        <v>176</v>
      </c>
      <c r="K144" s="3" t="s">
        <v>14</v>
      </c>
      <c r="L144" s="3">
        <v>163</v>
      </c>
    </row>
    <row r="145" spans="1:12" x14ac:dyDescent="0.2">
      <c r="A145" s="3" t="s">
        <v>32</v>
      </c>
      <c r="B145" s="3">
        <v>0</v>
      </c>
      <c r="F145" s="3" t="s">
        <v>29</v>
      </c>
      <c r="G145" s="3">
        <v>153</v>
      </c>
      <c r="K145" s="3" t="s">
        <v>29</v>
      </c>
      <c r="L145" s="3">
        <v>201</v>
      </c>
    </row>
    <row r="146" spans="1:12" x14ac:dyDescent="0.2">
      <c r="A146" s="3" t="s">
        <v>33</v>
      </c>
      <c r="B146" s="3">
        <v>59</v>
      </c>
      <c r="F146" s="3" t="s">
        <v>30</v>
      </c>
      <c r="G146" s="3"/>
      <c r="K146" s="3" t="s">
        <v>30</v>
      </c>
      <c r="L146" s="3"/>
    </row>
    <row r="147" spans="1:12" x14ac:dyDescent="0.2">
      <c r="B147" s="8">
        <f>SUM(B141:B146)</f>
        <v>483</v>
      </c>
      <c r="F147" s="3" t="s">
        <v>31</v>
      </c>
      <c r="G147" s="3">
        <v>13</v>
      </c>
      <c r="K147" s="3" t="s">
        <v>31</v>
      </c>
      <c r="L147" s="3">
        <v>11</v>
      </c>
    </row>
    <row r="148" spans="1:12" x14ac:dyDescent="0.2">
      <c r="F148" s="3" t="s">
        <v>32</v>
      </c>
      <c r="G148" s="3">
        <v>0</v>
      </c>
      <c r="K148" s="3" t="s">
        <v>32</v>
      </c>
      <c r="L148" s="3">
        <v>0</v>
      </c>
    </row>
    <row r="149" spans="1:12" x14ac:dyDescent="0.2">
      <c r="A149" s="7">
        <v>1985</v>
      </c>
      <c r="F149" s="3" t="s">
        <v>33</v>
      </c>
      <c r="G149" s="3">
        <v>46</v>
      </c>
      <c r="K149" s="3" t="s">
        <v>33</v>
      </c>
      <c r="L149" s="3">
        <v>45</v>
      </c>
    </row>
    <row r="150" spans="1:12" x14ac:dyDescent="0.2">
      <c r="A150" s="22" t="s">
        <v>24</v>
      </c>
      <c r="B150" s="3"/>
      <c r="G150" s="8">
        <f>SUM(G144:G149)</f>
        <v>388</v>
      </c>
      <c r="L150" s="8">
        <f>SUM(L144:L149)</f>
        <v>420</v>
      </c>
    </row>
    <row r="151" spans="1:12" x14ac:dyDescent="0.2">
      <c r="A151" s="3" t="s">
        <v>14</v>
      </c>
      <c r="B151" s="3">
        <v>85</v>
      </c>
    </row>
    <row r="152" spans="1:12" x14ac:dyDescent="0.2">
      <c r="A152" s="3" t="s">
        <v>29</v>
      </c>
      <c r="B152" s="3">
        <v>255</v>
      </c>
      <c r="F152" s="7">
        <v>1987</v>
      </c>
      <c r="K152" s="7">
        <v>1986</v>
      </c>
    </row>
    <row r="153" spans="1:12" x14ac:dyDescent="0.2">
      <c r="A153" s="3" t="s">
        <v>30</v>
      </c>
      <c r="B153" s="3"/>
      <c r="F153" s="22" t="s">
        <v>24</v>
      </c>
      <c r="G153" s="3"/>
      <c r="K153" s="22" t="s">
        <v>24</v>
      </c>
      <c r="L153" s="3"/>
    </row>
    <row r="154" spans="1:12" x14ac:dyDescent="0.2">
      <c r="A154" s="3" t="s">
        <v>31</v>
      </c>
      <c r="B154" s="3">
        <v>5</v>
      </c>
      <c r="F154" s="3" t="s">
        <v>14</v>
      </c>
      <c r="G154" s="3">
        <v>165</v>
      </c>
      <c r="K154" s="3" t="s">
        <v>14</v>
      </c>
      <c r="L154" s="3">
        <v>115</v>
      </c>
    </row>
    <row r="155" spans="1:12" x14ac:dyDescent="0.2">
      <c r="A155" s="3" t="s">
        <v>32</v>
      </c>
      <c r="B155" s="3">
        <v>0</v>
      </c>
      <c r="F155" s="3" t="s">
        <v>29</v>
      </c>
      <c r="G155" s="3">
        <v>220</v>
      </c>
      <c r="K155" s="3" t="s">
        <v>29</v>
      </c>
      <c r="L155" s="3">
        <v>267</v>
      </c>
    </row>
    <row r="156" spans="1:12" x14ac:dyDescent="0.2">
      <c r="A156" s="3" t="s">
        <v>33</v>
      </c>
      <c r="B156" s="3">
        <v>66</v>
      </c>
      <c r="F156" s="3" t="s">
        <v>30</v>
      </c>
      <c r="G156" s="3"/>
      <c r="K156" s="3" t="s">
        <v>30</v>
      </c>
      <c r="L156" s="3"/>
    </row>
    <row r="157" spans="1:12" x14ac:dyDescent="0.2">
      <c r="B157" s="8">
        <f>SUM(B151:B156)</f>
        <v>411</v>
      </c>
      <c r="F157" s="3" t="s">
        <v>31</v>
      </c>
      <c r="G157" s="3">
        <v>7</v>
      </c>
      <c r="K157" s="3" t="s">
        <v>31</v>
      </c>
      <c r="L157" s="3">
        <v>9</v>
      </c>
    </row>
    <row r="158" spans="1:12" x14ac:dyDescent="0.2">
      <c r="B158" s="23"/>
      <c r="F158" s="3" t="s">
        <v>32</v>
      </c>
      <c r="G158" s="3">
        <v>0</v>
      </c>
      <c r="K158" s="3" t="s">
        <v>32</v>
      </c>
      <c r="L158" s="3">
        <v>0</v>
      </c>
    </row>
    <row r="159" spans="1:12" x14ac:dyDescent="0.2">
      <c r="B159" s="23"/>
      <c r="F159" s="3" t="s">
        <v>33</v>
      </c>
      <c r="G159" s="3">
        <v>64</v>
      </c>
      <c r="K159" s="3" t="s">
        <v>33</v>
      </c>
      <c r="L159" s="3">
        <v>78</v>
      </c>
    </row>
    <row r="160" spans="1:12" x14ac:dyDescent="0.2">
      <c r="B160" s="23"/>
      <c r="G160" s="8">
        <f>SUM(G154:G159)</f>
        <v>456</v>
      </c>
      <c r="L160" s="8">
        <f>SUM(L154:L159)</f>
        <v>469</v>
      </c>
    </row>
    <row r="162" spans="1:12" x14ac:dyDescent="0.2">
      <c r="A162" s="7">
        <v>1982</v>
      </c>
      <c r="F162" s="7">
        <v>1984</v>
      </c>
      <c r="K162" s="7">
        <v>1983</v>
      </c>
    </row>
    <row r="163" spans="1:12" x14ac:dyDescent="0.2">
      <c r="A163" s="22" t="s">
        <v>24</v>
      </c>
      <c r="B163" s="3"/>
      <c r="F163" s="22" t="s">
        <v>24</v>
      </c>
      <c r="G163" s="3"/>
      <c r="K163" s="22" t="s">
        <v>24</v>
      </c>
      <c r="L163" s="3"/>
    </row>
    <row r="164" spans="1:12" x14ac:dyDescent="0.2">
      <c r="A164" s="3" t="s">
        <v>14</v>
      </c>
      <c r="B164" s="3">
        <v>35</v>
      </c>
      <c r="F164" s="3" t="s">
        <v>14</v>
      </c>
      <c r="G164" s="3">
        <v>53</v>
      </c>
      <c r="K164" s="3" t="s">
        <v>14</v>
      </c>
      <c r="L164" s="3">
        <v>54</v>
      </c>
    </row>
    <row r="165" spans="1:12" x14ac:dyDescent="0.2">
      <c r="A165" s="3" t="s">
        <v>29</v>
      </c>
      <c r="B165" s="3">
        <v>19</v>
      </c>
      <c r="F165" s="3" t="s">
        <v>29</v>
      </c>
      <c r="G165" s="3">
        <v>180</v>
      </c>
      <c r="K165" s="3" t="s">
        <v>29</v>
      </c>
      <c r="L165" s="3">
        <v>104</v>
      </c>
    </row>
    <row r="166" spans="1:12" x14ac:dyDescent="0.2">
      <c r="A166" s="3" t="s">
        <v>30</v>
      </c>
      <c r="B166" s="3"/>
      <c r="F166" s="3" t="s">
        <v>30</v>
      </c>
      <c r="G166" s="3"/>
      <c r="K166" s="3" t="s">
        <v>30</v>
      </c>
      <c r="L166" s="3"/>
    </row>
    <row r="167" spans="1:12" x14ac:dyDescent="0.2">
      <c r="A167" s="3" t="s">
        <v>31</v>
      </c>
      <c r="B167" s="3">
        <v>0</v>
      </c>
      <c r="F167" s="3" t="s">
        <v>31</v>
      </c>
      <c r="G167" s="3">
        <v>1</v>
      </c>
      <c r="K167" s="3" t="s">
        <v>31</v>
      </c>
      <c r="L167" s="3">
        <v>0</v>
      </c>
    </row>
    <row r="168" spans="1:12" x14ac:dyDescent="0.2">
      <c r="A168" s="3" t="s">
        <v>32</v>
      </c>
      <c r="B168" s="3">
        <v>0</v>
      </c>
      <c r="F168" s="3" t="s">
        <v>32</v>
      </c>
      <c r="G168" s="3">
        <v>0</v>
      </c>
      <c r="K168" s="3" t="s">
        <v>32</v>
      </c>
      <c r="L168" s="3">
        <v>0</v>
      </c>
    </row>
    <row r="169" spans="1:12" x14ac:dyDescent="0.2">
      <c r="A169" s="3" t="s">
        <v>33</v>
      </c>
      <c r="B169" s="3">
        <v>51</v>
      </c>
      <c r="F169" s="3" t="s">
        <v>33</v>
      </c>
      <c r="G169" s="3">
        <v>67</v>
      </c>
      <c r="K169" s="3" t="s">
        <v>33</v>
      </c>
      <c r="L169" s="3">
        <v>70</v>
      </c>
    </row>
    <row r="170" spans="1:12" x14ac:dyDescent="0.2">
      <c r="B170" s="8">
        <f>SUM(B164:B169)</f>
        <v>105</v>
      </c>
      <c r="G170" s="8">
        <f>SUM(G164:G169)</f>
        <v>301</v>
      </c>
      <c r="L170" s="8">
        <f>SUM(L164:L169)</f>
        <v>228</v>
      </c>
    </row>
    <row r="171" spans="1:12" x14ac:dyDescent="0.2">
      <c r="G171" s="23"/>
      <c r="L171" s="23"/>
    </row>
    <row r="172" spans="1:12" x14ac:dyDescent="0.2">
      <c r="G172" s="23"/>
      <c r="L172" s="23"/>
    </row>
    <row r="173" spans="1:12" x14ac:dyDescent="0.2">
      <c r="G173" s="23"/>
      <c r="L173" s="23"/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2024</vt:lpstr>
      <vt:lpstr>Totals by MoYr</vt:lpstr>
    </vt:vector>
  </TitlesOfParts>
  <Company>Community Health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Fouts, Jean</dc:creator>
  <cp:lastModifiedBy>Maria Regan</cp:lastModifiedBy>
  <cp:lastPrinted>2023-12-06T20:00:57Z</cp:lastPrinted>
  <dcterms:created xsi:type="dcterms:W3CDTF">2020-02-12T19:01:44Z</dcterms:created>
  <dcterms:modified xsi:type="dcterms:W3CDTF">2024-01-14T21:23:26Z</dcterms:modified>
</cp:coreProperties>
</file>